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\Desktop\"/>
    </mc:Choice>
  </mc:AlternateContent>
  <bookViews>
    <workbookView xWindow="0" yWindow="0" windowWidth="28800" windowHeight="12315"/>
  </bookViews>
  <sheets>
    <sheet name="Lisans 4 Yıl" sheetId="2" r:id="rId1"/>
    <sheet name="Lütfen bu sayfayı silmeyin!" sheetId="3" state="hidden" r:id="rId2"/>
  </sheets>
  <definedNames>
    <definedName name="UE">#REF!</definedName>
    <definedName name="_xlnm.Print_Area" localSheetId="0">'Lisans 4 Yıl'!$A$1:$U$95</definedName>
  </definedNames>
  <calcPr calcId="162913"/>
  <extLst>
    <ext uri="GoogleSheetsCustomDataVersion1">
      <go:sheetsCustomData xmlns:go="http://customooxmlschemas.google.com/" r:id="rId29" roundtripDataSignature="AMtx7miizrNoJQjyd9tBuAiVbAfRttpugw=="/>
    </ext>
  </extLst>
</workbook>
</file>

<file path=xl/calcChain.xml><?xml version="1.0" encoding="utf-8"?>
<calcChain xmlns="http://schemas.openxmlformats.org/spreadsheetml/2006/main">
  <c r="I160" i="2" l="1"/>
  <c r="I159" i="2"/>
  <c r="I158" i="2"/>
  <c r="I157" i="2"/>
  <c r="I156" i="2"/>
  <c r="I155" i="2"/>
  <c r="I154" i="2"/>
  <c r="I153" i="2"/>
  <c r="I152" i="2"/>
  <c r="I151" i="2"/>
  <c r="T143" i="2" l="1"/>
  <c r="T142" i="2"/>
  <c r="T141" i="2"/>
  <c r="T140" i="2"/>
  <c r="T139" i="2"/>
  <c r="T138" i="2"/>
  <c r="I143" i="2"/>
  <c r="I142" i="2"/>
  <c r="I141" i="2"/>
  <c r="I140" i="2"/>
  <c r="I139" i="2"/>
  <c r="I138" i="2"/>
  <c r="T133" i="2"/>
  <c r="T132" i="2"/>
  <c r="T131" i="2"/>
  <c r="T130" i="2"/>
  <c r="T129" i="2"/>
  <c r="T128" i="2"/>
  <c r="I133" i="2"/>
  <c r="I132" i="2"/>
  <c r="I131" i="2"/>
  <c r="I130" i="2"/>
  <c r="I129" i="2"/>
  <c r="I128" i="2"/>
  <c r="T123" i="2"/>
  <c r="T122" i="2"/>
  <c r="T121" i="2"/>
  <c r="T120" i="2"/>
  <c r="T119" i="2"/>
  <c r="T118" i="2"/>
  <c r="T117" i="2"/>
  <c r="T116" i="2"/>
  <c r="T115" i="2"/>
  <c r="I123" i="2"/>
  <c r="I122" i="2"/>
  <c r="I121" i="2"/>
  <c r="I120" i="2"/>
  <c r="I119" i="2"/>
  <c r="I118" i="2"/>
  <c r="I117" i="2"/>
  <c r="I116" i="2"/>
  <c r="I115" i="2"/>
  <c r="T106" i="2"/>
  <c r="T107" i="2"/>
  <c r="T108" i="2"/>
  <c r="T109" i="2"/>
  <c r="T110" i="2"/>
  <c r="T111" i="2"/>
  <c r="I108" i="2"/>
  <c r="I106" i="2"/>
  <c r="I107" i="2"/>
  <c r="I109" i="2"/>
  <c r="I110" i="2"/>
  <c r="I111" i="2"/>
  <c r="T34" i="2" l="1"/>
  <c r="I34" i="2"/>
  <c r="T44" i="2" l="1"/>
  <c r="I44" i="2"/>
  <c r="F26" i="2"/>
  <c r="T22" i="2"/>
  <c r="I22" i="2"/>
  <c r="U95" i="2" l="1"/>
  <c r="S95" i="2"/>
  <c r="R95" i="2"/>
  <c r="Q95" i="2"/>
  <c r="U94" i="2"/>
  <c r="S94" i="2"/>
  <c r="R94" i="2"/>
  <c r="Q94" i="2"/>
  <c r="U93" i="2"/>
  <c r="S93" i="2"/>
  <c r="R93" i="2"/>
  <c r="Q93" i="2"/>
  <c r="U92" i="2"/>
  <c r="S92" i="2"/>
  <c r="R92" i="2"/>
  <c r="Q92" i="2"/>
  <c r="J95" i="2"/>
  <c r="H95" i="2"/>
  <c r="G95" i="2"/>
  <c r="F95" i="2"/>
  <c r="J94" i="2"/>
  <c r="H94" i="2"/>
  <c r="G94" i="2"/>
  <c r="F94" i="2"/>
  <c r="J93" i="2"/>
  <c r="H93" i="2"/>
  <c r="G93" i="2"/>
  <c r="F93" i="2"/>
  <c r="J92" i="2"/>
  <c r="H92" i="2"/>
  <c r="G92" i="2"/>
  <c r="F92" i="2"/>
  <c r="Q72" i="2"/>
  <c r="Q71" i="2"/>
  <c r="R71" i="2"/>
  <c r="S71" i="2"/>
  <c r="Q70" i="2"/>
  <c r="U73" i="2"/>
  <c r="S73" i="2"/>
  <c r="R73" i="2"/>
  <c r="Q73" i="2"/>
  <c r="U72" i="2"/>
  <c r="S72" i="2"/>
  <c r="R72" i="2"/>
  <c r="U71" i="2"/>
  <c r="U70" i="2"/>
  <c r="S70" i="2"/>
  <c r="R70" i="2"/>
  <c r="J73" i="2"/>
  <c r="H73" i="2"/>
  <c r="G73" i="2"/>
  <c r="F73" i="2"/>
  <c r="F72" i="2"/>
  <c r="G72" i="2"/>
  <c r="H72" i="2"/>
  <c r="J72" i="2"/>
  <c r="J71" i="2"/>
  <c r="H71" i="2"/>
  <c r="G71" i="2"/>
  <c r="F71" i="2"/>
  <c r="F70" i="2"/>
  <c r="U51" i="2"/>
  <c r="S51" i="2"/>
  <c r="R51" i="2"/>
  <c r="Q51" i="2"/>
  <c r="U50" i="2"/>
  <c r="S50" i="2"/>
  <c r="R50" i="2"/>
  <c r="Q50" i="2"/>
  <c r="U49" i="2"/>
  <c r="T49" i="2"/>
  <c r="S49" i="2"/>
  <c r="R49" i="2"/>
  <c r="Q49" i="2"/>
  <c r="U48" i="2"/>
  <c r="S48" i="2"/>
  <c r="R48" i="2"/>
  <c r="Q48" i="2"/>
  <c r="J48" i="2"/>
  <c r="G48" i="2"/>
  <c r="H48" i="2"/>
  <c r="F48" i="2"/>
  <c r="U29" i="2"/>
  <c r="T29" i="2"/>
  <c r="S29" i="2"/>
  <c r="R29" i="2"/>
  <c r="Q29" i="2"/>
  <c r="U28" i="2"/>
  <c r="S28" i="2"/>
  <c r="R28" i="2"/>
  <c r="Q28" i="2"/>
  <c r="U27" i="2"/>
  <c r="T27" i="2"/>
  <c r="S27" i="2"/>
  <c r="R27" i="2"/>
  <c r="Q27" i="2"/>
  <c r="U26" i="2"/>
  <c r="S26" i="2"/>
  <c r="R26" i="2"/>
  <c r="Q26" i="2"/>
  <c r="J26" i="2"/>
  <c r="H26" i="2"/>
  <c r="G26" i="2"/>
  <c r="F27" i="2"/>
  <c r="I92" i="2" l="1"/>
  <c r="T70" i="2"/>
  <c r="T48" i="2"/>
  <c r="T92" i="2"/>
  <c r="T26" i="2"/>
  <c r="J51" i="2"/>
  <c r="H51" i="2"/>
  <c r="G51" i="2"/>
  <c r="F51" i="2"/>
  <c r="J50" i="2"/>
  <c r="H50" i="2"/>
  <c r="G50" i="2"/>
  <c r="F50" i="2"/>
  <c r="J49" i="2"/>
  <c r="I49" i="2"/>
  <c r="H49" i="2"/>
  <c r="G49" i="2"/>
  <c r="F49" i="2"/>
  <c r="I29" i="2"/>
  <c r="H29" i="2"/>
  <c r="G29" i="2"/>
  <c r="H28" i="2"/>
  <c r="G28" i="2"/>
  <c r="F28" i="2"/>
  <c r="F29" i="2"/>
  <c r="H27" i="2"/>
  <c r="G27" i="2"/>
  <c r="I27" i="2"/>
  <c r="J29" i="2"/>
  <c r="J28" i="2"/>
  <c r="J27" i="2"/>
  <c r="J70" i="2"/>
  <c r="G70" i="2"/>
  <c r="H70" i="2"/>
  <c r="T85" i="2"/>
  <c r="T86" i="2"/>
  <c r="T87" i="2"/>
  <c r="T88" i="2"/>
  <c r="T89" i="2"/>
  <c r="T90" i="2"/>
  <c r="T91" i="2"/>
  <c r="I85" i="2"/>
  <c r="I86" i="2"/>
  <c r="I87" i="2"/>
  <c r="I88" i="2"/>
  <c r="I89" i="2"/>
  <c r="I90" i="2"/>
  <c r="I91" i="2"/>
  <c r="T63" i="2"/>
  <c r="T64" i="2"/>
  <c r="T65" i="2"/>
  <c r="T66" i="2"/>
  <c r="T67" i="2"/>
  <c r="T68" i="2"/>
  <c r="T69" i="2"/>
  <c r="I63" i="2"/>
  <c r="I64" i="2"/>
  <c r="I65" i="2"/>
  <c r="I66" i="2"/>
  <c r="I67" i="2"/>
  <c r="I68" i="2"/>
  <c r="I69" i="2"/>
  <c r="T42" i="2"/>
  <c r="T43" i="2"/>
  <c r="T45" i="2"/>
  <c r="T46" i="2"/>
  <c r="T47" i="2"/>
  <c r="I42" i="2"/>
  <c r="I43" i="2"/>
  <c r="I45" i="2"/>
  <c r="I46" i="2"/>
  <c r="I47" i="2"/>
  <c r="T20" i="2"/>
  <c r="T21" i="2"/>
  <c r="T23" i="2"/>
  <c r="T24" i="2"/>
  <c r="T25" i="2"/>
  <c r="I20" i="2"/>
  <c r="I21" i="2"/>
  <c r="I23" i="2"/>
  <c r="I24" i="2"/>
  <c r="I25" i="2"/>
  <c r="T144" i="2"/>
  <c r="I144" i="2"/>
  <c r="T127" i="2"/>
  <c r="I127" i="2"/>
  <c r="I16" i="2" l="1"/>
  <c r="I33" i="2" l="1"/>
  <c r="I35" i="2"/>
  <c r="I36" i="2"/>
  <c r="I37" i="2"/>
  <c r="I38" i="2"/>
  <c r="I39" i="2"/>
  <c r="I50" i="2" s="1"/>
  <c r="I40" i="2"/>
  <c r="I41" i="2"/>
  <c r="I51" i="2" s="1"/>
  <c r="T60" i="2"/>
  <c r="T33" i="2"/>
  <c r="T12" i="2"/>
  <c r="T11" i="2"/>
  <c r="T13" i="2"/>
  <c r="I12" i="2"/>
  <c r="I11" i="2"/>
  <c r="I13" i="2"/>
  <c r="T105" i="2"/>
  <c r="I105" i="2"/>
  <c r="T160" i="2"/>
  <c r="T159" i="2"/>
  <c r="T158" i="2"/>
  <c r="T157" i="2"/>
  <c r="T156" i="2"/>
  <c r="T155" i="2"/>
  <c r="T154" i="2"/>
  <c r="T153" i="2"/>
  <c r="T152" i="2"/>
  <c r="T151" i="2"/>
  <c r="T145" i="2" l="1"/>
  <c r="I145" i="2"/>
  <c r="T137" i="2"/>
  <c r="I137" i="2"/>
  <c r="T136" i="2"/>
  <c r="I136" i="2"/>
  <c r="T134" i="2"/>
  <c r="I134" i="2"/>
  <c r="T126" i="2"/>
  <c r="I126" i="2"/>
  <c r="T125" i="2"/>
  <c r="I125" i="2"/>
  <c r="T114" i="2"/>
  <c r="I114" i="2"/>
  <c r="T112" i="2"/>
  <c r="I112" i="2"/>
  <c r="T104" i="2"/>
  <c r="I104" i="2"/>
  <c r="T103" i="2"/>
  <c r="I103" i="2"/>
  <c r="T84" i="2"/>
  <c r="T95" i="2" s="1"/>
  <c r="I84" i="2"/>
  <c r="I95" i="2" s="1"/>
  <c r="T83" i="2"/>
  <c r="I83" i="2"/>
  <c r="T82" i="2"/>
  <c r="I82" i="2"/>
  <c r="T81" i="2"/>
  <c r="I81" i="2"/>
  <c r="T80" i="2"/>
  <c r="I80" i="2"/>
  <c r="T79" i="2"/>
  <c r="I79" i="2"/>
  <c r="T78" i="2"/>
  <c r="I78" i="2"/>
  <c r="T77" i="2"/>
  <c r="I77" i="2"/>
  <c r="T62" i="2"/>
  <c r="T73" i="2" s="1"/>
  <c r="I62" i="2"/>
  <c r="I73" i="2" s="1"/>
  <c r="T61" i="2"/>
  <c r="T72" i="2" s="1"/>
  <c r="I61" i="2"/>
  <c r="I60" i="2"/>
  <c r="T59" i="2"/>
  <c r="I59" i="2"/>
  <c r="T58" i="2"/>
  <c r="I58" i="2"/>
  <c r="T57" i="2"/>
  <c r="I57" i="2"/>
  <c r="T56" i="2"/>
  <c r="I56" i="2"/>
  <c r="T55" i="2"/>
  <c r="I55" i="2"/>
  <c r="T41" i="2"/>
  <c r="T51" i="2" s="1"/>
  <c r="T40" i="2"/>
  <c r="T39" i="2"/>
  <c r="T38" i="2"/>
  <c r="T37" i="2"/>
  <c r="T36" i="2"/>
  <c r="T35" i="2"/>
  <c r="T19" i="2"/>
  <c r="T28" i="2" s="1"/>
  <c r="I19" i="2"/>
  <c r="I28" i="2" s="1"/>
  <c r="T18" i="2"/>
  <c r="I18" i="2"/>
  <c r="T17" i="2"/>
  <c r="I17" i="2"/>
  <c r="T16" i="2"/>
  <c r="T15" i="2"/>
  <c r="I15" i="2"/>
  <c r="T14" i="2"/>
  <c r="I14" i="2"/>
  <c r="I93" i="2" l="1"/>
  <c r="I94" i="2"/>
  <c r="T94" i="2"/>
  <c r="T71" i="2"/>
  <c r="I72" i="2"/>
  <c r="I71" i="2"/>
  <c r="T93" i="2"/>
  <c r="T50" i="2"/>
  <c r="I70" i="2"/>
  <c r="I48" i="2"/>
  <c r="J6" i="2"/>
  <c r="T7" i="2" s="1"/>
  <c r="I26" i="2"/>
  <c r="D7" i="2"/>
  <c r="L7" i="2" l="1"/>
  <c r="F6" i="2"/>
</calcChain>
</file>

<file path=xl/comments1.xml><?xml version="1.0" encoding="utf-8"?>
<comments xmlns="http://schemas.openxmlformats.org/spreadsheetml/2006/main">
  <authors>
    <author>RYRD</author>
    <author>Reviewer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2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4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4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4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6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01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1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1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1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5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5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5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50" authorId="1" shapeId="0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<sst xmlns="http://schemas.openxmlformats.org/spreadsheetml/2006/main" count="756" uniqueCount="303">
  <si>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</si>
  <si>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</si>
  <si>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</si>
  <si>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</si>
  <si>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</si>
  <si>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</si>
  <si>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</si>
  <si>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</si>
  <si>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</si>
  <si>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</si>
  <si>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</si>
  <si>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</si>
  <si>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</si>
  <si>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</si>
  <si>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</si>
  <si>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</si>
  <si>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</si>
  <si>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</si>
  <si>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</si>
  <si>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</si>
  <si>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</si>
  <si>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</si>
  <si>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</si>
  <si>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</si>
  <si>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</si>
  <si>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</si>
  <si>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Seçmeli Ders 1</t>
  </si>
  <si>
    <t>Seçmeli Ders 2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</si>
  <si>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</si>
  <si>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</si>
  <si>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</si>
  <si>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</si>
  <si>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</si>
  <si>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</si>
  <si>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</si>
  <si>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Yabancı Dil II</t>
  </si>
  <si>
    <t>Seçmeli Ders 3</t>
  </si>
  <si>
    <t>Seçmeli Ders 4</t>
  </si>
  <si>
    <t>Üniversite Seçmeli Ders 1</t>
  </si>
  <si>
    <t>Üniversite Seçmeli Ders 2</t>
  </si>
  <si>
    <t>3. SINIF</t>
  </si>
  <si>
    <t>5. YARIYIL</t>
  </si>
  <si>
    <t>6. YARIYIL</t>
  </si>
  <si>
    <t>Seçmeli Ders 5</t>
  </si>
  <si>
    <t>Seçmeli Ders 6</t>
  </si>
  <si>
    <t>Üniversite Seçmeli Ders 3</t>
  </si>
  <si>
    <t>Üniversite Seçmeli Ders 4</t>
  </si>
  <si>
    <t>4. SINIF</t>
  </si>
  <si>
    <t>7. YARIYIL</t>
  </si>
  <si>
    <t>8. YARIYIL</t>
  </si>
  <si>
    <t>Seçmeli Ders 7</t>
  </si>
  <si>
    <t>Seçmeli Ders 8</t>
  </si>
  <si>
    <t>Üniversite Seçmeli Ders 5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</si>
  <si>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</si>
  <si>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</si>
  <si>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</si>
  <si>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</si>
  <si>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</si>
  <si>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</si>
  <si>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</si>
  <si>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</si>
  <si>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</si>
  <si>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</si>
  <si>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</si>
  <si>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</si>
  <si>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</si>
  <si>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</si>
  <si>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</si>
  <si>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</si>
  <si>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</si>
  <si>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</si>
  <si>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</si>
  <si>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</si>
  <si>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</si>
  <si>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</si>
  <si>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</si>
  <si>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</si>
  <si>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</si>
  <si>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</si>
  <si>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</si>
  <si>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PRG113</t>
  </si>
  <si>
    <t>PRG115</t>
  </si>
  <si>
    <t>PRG117</t>
  </si>
  <si>
    <t>PRG213</t>
  </si>
  <si>
    <t>PRG215</t>
  </si>
  <si>
    <t>PRG217</t>
  </si>
  <si>
    <t>PRG313</t>
  </si>
  <si>
    <t>PRG315</t>
  </si>
  <si>
    <t>PRG317</t>
  </si>
  <si>
    <t>PRG413</t>
  </si>
  <si>
    <t>PRG415</t>
  </si>
  <si>
    <t>PRG417</t>
  </si>
  <si>
    <t>PRG112</t>
  </si>
  <si>
    <t>PRG212</t>
  </si>
  <si>
    <t>PRG312</t>
  </si>
  <si>
    <t>PRG412</t>
  </si>
  <si>
    <t>PRG114</t>
  </si>
  <si>
    <t>PRG116</t>
  </si>
  <si>
    <t>PRG214</t>
  </si>
  <si>
    <t>PRG216</t>
  </si>
  <si>
    <t>PRG314</t>
  </si>
  <si>
    <t>PRG316</t>
  </si>
  <si>
    <t>PRG414</t>
  </si>
  <si>
    <t>PRG416</t>
  </si>
  <si>
    <t>PRG01</t>
  </si>
  <si>
    <t>PRG02</t>
  </si>
  <si>
    <t>PRG03</t>
  </si>
  <si>
    <t>PRG04</t>
  </si>
  <si>
    <t>PRG05</t>
  </si>
  <si>
    <t>PRG06</t>
  </si>
  <si>
    <t>PRG07</t>
  </si>
  <si>
    <t>PRG08</t>
  </si>
  <si>
    <t>PRG09</t>
  </si>
  <si>
    <t>PRG10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</si>
  <si>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</si>
  <si>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</si>
  <si>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</si>
  <si>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</si>
  <si>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</si>
  <si>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</si>
  <si>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</si>
  <si>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</si>
  <si>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Elective 1</t>
  </si>
  <si>
    <t>Elective 2</t>
  </si>
  <si>
    <t>Foreign Language I</t>
  </si>
  <si>
    <t>Foreign Language II</t>
  </si>
  <si>
    <t>Elective 3</t>
  </si>
  <si>
    <t>Elective 4</t>
  </si>
  <si>
    <t>University Elective 1</t>
  </si>
  <si>
    <t>University Elective 2</t>
  </si>
  <si>
    <t>Elective 5</t>
  </si>
  <si>
    <t>University Elective 3</t>
  </si>
  <si>
    <t>Elective 6</t>
  </si>
  <si>
    <t>University Elective 4</t>
  </si>
  <si>
    <t>Elective 7</t>
  </si>
  <si>
    <t>Elective 8</t>
  </si>
  <si>
    <t>PRG119</t>
  </si>
  <si>
    <t>Elective 9</t>
  </si>
  <si>
    <t>Elective 10</t>
  </si>
  <si>
    <t>Seçmeli Ders 9</t>
  </si>
  <si>
    <t>Seçmeli Ders 10</t>
  </si>
  <si>
    <t>Seçmeli Ders 11</t>
  </si>
  <si>
    <t>Seçmeli Ders 12</t>
  </si>
  <si>
    <t>Seçmeli Ders 13</t>
  </si>
  <si>
    <t>Elective 11</t>
  </si>
  <si>
    <t>Elective 12</t>
  </si>
  <si>
    <t>Elective 13</t>
  </si>
  <si>
    <t>... BÖLÜMÜ LİSANS PROGRAMI ÖĞRETİM PLANI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</si>
  <si>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</si>
  <si>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</si>
  <si>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</si>
  <si>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</si>
  <si>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</si>
  <si>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</si>
  <si>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</si>
  <si>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</si>
  <si>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PRG218</t>
  </si>
  <si>
    <t>PRG219</t>
  </si>
  <si>
    <t>PRG318</t>
  </si>
  <si>
    <t>PRG319</t>
  </si>
  <si>
    <t>PRG419</t>
  </si>
  <si>
    <t>PRG418</t>
  </si>
  <si>
    <t>TDZ101</t>
  </si>
  <si>
    <t>YDZ101</t>
  </si>
  <si>
    <t>YDZ102</t>
  </si>
  <si>
    <t>AIT101</t>
  </si>
  <si>
    <t>AIT102</t>
  </si>
  <si>
    <t>PRG121</t>
  </si>
  <si>
    <t>PRG123</t>
  </si>
  <si>
    <t>PRG125</t>
  </si>
  <si>
    <t>PRG127</t>
  </si>
  <si>
    <t>PRG129</t>
  </si>
  <si>
    <t>PRG131</t>
  </si>
  <si>
    <t>PRG118</t>
  </si>
  <si>
    <t>PRG120</t>
  </si>
  <si>
    <t>PRG122</t>
  </si>
  <si>
    <t>PRG124</t>
  </si>
  <si>
    <t>PRG126</t>
  </si>
  <si>
    <t>PRG128</t>
  </si>
  <si>
    <t>PRG130</t>
  </si>
  <si>
    <t>PRG221</t>
  </si>
  <si>
    <t>PRG223</t>
  </si>
  <si>
    <t>PRG225</t>
  </si>
  <si>
    <t>PRG227</t>
  </si>
  <si>
    <t>PRG229</t>
  </si>
  <si>
    <t>PRG231</t>
  </si>
  <si>
    <t>PRG220</t>
  </si>
  <si>
    <t>PRG222</t>
  </si>
  <si>
    <t>PRG224</t>
  </si>
  <si>
    <t>PRG226</t>
  </si>
  <si>
    <t>PRG228</t>
  </si>
  <si>
    <t>PRG230</t>
  </si>
  <si>
    <t>PRG321</t>
  </si>
  <si>
    <t>PRG323</t>
  </si>
  <si>
    <t>PRG325</t>
  </si>
  <si>
    <t>PRG327</t>
  </si>
  <si>
    <t>PRG329</t>
  </si>
  <si>
    <t>PRG331</t>
  </si>
  <si>
    <t>PRG320</t>
  </si>
  <si>
    <t>PRG322</t>
  </si>
  <si>
    <t>PRG324</t>
  </si>
  <si>
    <t>PRG326</t>
  </si>
  <si>
    <t>PRG328</t>
  </si>
  <si>
    <t>PRG330</t>
  </si>
  <si>
    <t>PRG421</t>
  </si>
  <si>
    <t>PRG423</t>
  </si>
  <si>
    <t>PRG425</t>
  </si>
  <si>
    <t>PRG427</t>
  </si>
  <si>
    <t>PRG420</t>
  </si>
  <si>
    <t>PRG422</t>
  </si>
  <si>
    <t>PRG424</t>
  </si>
  <si>
    <t>PRG426</t>
  </si>
  <si>
    <t>PRG428</t>
  </si>
  <si>
    <t>PRG430</t>
  </si>
  <si>
    <t>FAKÜLTE SEÇMELİ DERSLERİ</t>
  </si>
  <si>
    <t>PRG000</t>
  </si>
  <si>
    <t>PRG001</t>
  </si>
  <si>
    <t>PRG002</t>
  </si>
  <si>
    <t>PRG003</t>
  </si>
  <si>
    <t>PRG004</t>
  </si>
  <si>
    <t>PRG005</t>
  </si>
  <si>
    <t>PRG006</t>
  </si>
  <si>
    <t>PRG007</t>
  </si>
  <si>
    <t>PRG008</t>
  </si>
  <si>
    <t>PRG009</t>
  </si>
  <si>
    <t>HEM101</t>
  </si>
  <si>
    <t>Hemşirelik Felsefesi ve Temel Kavramlar</t>
  </si>
  <si>
    <t>HEM103</t>
  </si>
  <si>
    <t xml:space="preserve">Beslenme İlkeleri </t>
  </si>
  <si>
    <t>HEM107</t>
  </si>
  <si>
    <t xml:space="preserve">Hemşirelikte Kişilerarası İlişkiler </t>
  </si>
  <si>
    <t>TIP153</t>
  </si>
  <si>
    <t>Anatomiye Giriş</t>
  </si>
  <si>
    <t>TIP157</t>
  </si>
  <si>
    <t>Fizyolojiye Giriş</t>
  </si>
  <si>
    <t>TIP159</t>
  </si>
  <si>
    <t xml:space="preserve">Tıbbi Biyokimya </t>
  </si>
  <si>
    <t>HEM102</t>
  </si>
  <si>
    <t>Hemşirelik Esasları</t>
  </si>
  <si>
    <t>HEM104</t>
  </si>
  <si>
    <t>Sağlığı Değerlendirme</t>
  </si>
  <si>
    <t>TIP156</t>
  </si>
  <si>
    <t xml:space="preserve">Farmakoloji </t>
  </si>
  <si>
    <t>TIP161</t>
  </si>
  <si>
    <t xml:space="preserve">Tıbbi Mikrobiyolojiye Giriş </t>
  </si>
  <si>
    <t>HEM201</t>
  </si>
  <si>
    <t>İç Hastalıkları ve Hemşirelik Bakımı</t>
  </si>
  <si>
    <t>HEM203</t>
  </si>
  <si>
    <t>Hemşirelikte Etik</t>
  </si>
  <si>
    <t>HEM202</t>
  </si>
  <si>
    <t>HEM204</t>
  </si>
  <si>
    <t xml:space="preserve">Hemşirelikte  Eğitim  </t>
  </si>
  <si>
    <t>TIP158</t>
  </si>
  <si>
    <t>Patoloji</t>
  </si>
  <si>
    <t>HEM301</t>
  </si>
  <si>
    <t>Doğum Kadın Sağlığı Hastalıkları ve Hemşirelik Bakımı</t>
  </si>
  <si>
    <t>HEM303</t>
  </si>
  <si>
    <t>HEM305</t>
  </si>
  <si>
    <t>İlk Yardım ve Acil Bakım Hemşireliği</t>
  </si>
  <si>
    <t>HEM302</t>
  </si>
  <si>
    <t>Çocuk Sağlığı Hastalıkları ve Hemşirelik Bakımı</t>
  </si>
  <si>
    <t>HEM304</t>
  </si>
  <si>
    <t>Araştırma Yöntemleri</t>
  </si>
  <si>
    <t>HEM306</t>
  </si>
  <si>
    <t xml:space="preserve">Hemşirelikte Yönetim </t>
  </si>
  <si>
    <t>HEM401</t>
  </si>
  <si>
    <t>Psikiyatri Hemşireliği</t>
  </si>
  <si>
    <t>HEM403</t>
  </si>
  <si>
    <t xml:space="preserve"> Halk Sağlığı Hemşireliği</t>
  </si>
  <si>
    <t>HEM402</t>
  </si>
  <si>
    <t>Hemşirelik Uygulaması I</t>
  </si>
  <si>
    <t>HEM404</t>
  </si>
  <si>
    <t>Hemşirelik Uygulaması II</t>
  </si>
  <si>
    <t>Yabancı Dil I</t>
  </si>
  <si>
    <t>University Elective 5</t>
  </si>
  <si>
    <t xml:space="preserve">Nursing Philosophy and Basic Concepts </t>
  </si>
  <si>
    <t xml:space="preserve">Principles of Nutrition </t>
  </si>
  <si>
    <t>Interpersonal Relations in Nursing</t>
  </si>
  <si>
    <t>Introducion to Anatomy</t>
  </si>
  <si>
    <t>Introduction to Physiology</t>
  </si>
  <si>
    <t>Medical Biochemistry</t>
  </si>
  <si>
    <t>Fundamentals of Nursing</t>
  </si>
  <si>
    <t>Health Assessment</t>
  </si>
  <si>
    <t>Pharmacology</t>
  </si>
  <si>
    <t>Introduction to Medical Microbiology</t>
  </si>
  <si>
    <t>Internal Diseases and Nursing Care</t>
  </si>
  <si>
    <t>Nursing Ethics</t>
  </si>
  <si>
    <t>Surgical Diseases and Nursing Care</t>
  </si>
  <si>
    <t xml:space="preserve">Cerrahi Hastalıkları ve Hemşirelik Bakımı </t>
  </si>
  <si>
    <t>Education in Nursing</t>
  </si>
  <si>
    <t>Pathology</t>
  </si>
  <si>
    <t>Obstetrics, Gynecology and Nursing Care</t>
  </si>
  <si>
    <t>Sexual Health</t>
  </si>
  <si>
    <t>First Aid and Emergency Nursing</t>
  </si>
  <si>
    <t>Child Health, Diseases and Nursing Care</t>
  </si>
  <si>
    <t>Nursing Management</t>
  </si>
  <si>
    <t>Psychiatric Nursing</t>
  </si>
  <si>
    <t>Public Health Nursing</t>
  </si>
  <si>
    <t>Internship Practice I</t>
  </si>
  <si>
    <t>Internship Practice II</t>
  </si>
  <si>
    <t>TDZ102</t>
  </si>
  <si>
    <t xml:space="preserve"> Cinsel Sağlık</t>
  </si>
  <si>
    <t xml:space="preserve">Research Methods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</si>
</sst>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right" vertical="center"/>
    </xf>
    <xf numFmtId="0" fontId="2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14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6" borderId="14" xfId="0" applyFont="1" applyFill="1" applyBorder="1" applyAlignment="1" applyProtection="1">
      <alignment vertical="center"/>
    </xf>
    <xf numFmtId="0" fontId="0" fillId="6" borderId="14" xfId="0" applyFont="1" applyFill="1" applyBorder="1" applyAlignment="1" applyProtection="1"/>
    <xf numFmtId="0" fontId="12" fillId="0" borderId="10" xfId="0" applyFont="1" applyBorder="1" applyAlignment="1" applyProtection="1"/>
    <xf numFmtId="0" fontId="0" fillId="0" borderId="10" xfId="0" applyFont="1" applyBorder="1" applyAlignment="1" applyProtection="1"/>
    <xf numFmtId="0" fontId="2" fillId="2" borderId="1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6" borderId="15" xfId="0" applyFont="1" applyFill="1" applyBorder="1" applyAlignment="1" applyProtection="1">
      <alignment vertical="center"/>
    </xf>
    <xf numFmtId="0" fontId="0" fillId="6" borderId="15" xfId="0" applyFont="1" applyFill="1" applyBorder="1" applyAlignment="1" applyProtection="1"/>
    <xf numFmtId="0" fontId="0" fillId="8" borderId="10" xfId="0" applyFont="1" applyFill="1" applyBorder="1" applyAlignment="1" applyProtection="1"/>
    <xf numFmtId="0" fontId="2" fillId="0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/>
    <xf numFmtId="0" fontId="2" fillId="2" borderId="11" xfId="0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/>
    <xf numFmtId="0" fontId="0" fillId="9" borderId="10" xfId="0" applyFont="1" applyFill="1" applyBorder="1" applyAlignment="1" applyProtection="1"/>
    <xf numFmtId="0" fontId="5" fillId="6" borderId="15" xfId="0" applyFont="1" applyFill="1" applyBorder="1" applyAlignment="1" applyProtection="1">
      <alignment vertical="center"/>
    </xf>
    <xf numFmtId="0" fontId="5" fillId="6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wrapText="1"/>
      <protection locked="0"/>
    </xf>
    <xf numFmtId="0" fontId="16" fillId="0" borderId="10" xfId="0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7" borderId="10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right" vertical="center" wrapText="1"/>
    </xf>
    <xf numFmtId="0" fontId="3" fillId="0" borderId="19" xfId="0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/>
    </xf>
  </cellXfs>
  <cellStyles count="1">
    <cellStyle name="Normal" xfId="0" builtinId="0"/>
  </cellStyles>
  <dxfs count="12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8D8D8"/>
  </sheetPr>
  <dimension ref="A1:AG1047"/>
  <sheetViews>
    <sheetView tabSelected="1" topLeftCell="A22" zoomScaleNormal="100" workbookViewId="0">
      <selection activeCell="V5" sqref="V5"/>
    </sheetView>
  </sheetViews>
  <sheetFormatPr defaultColWidth="12.625" defaultRowHeight="15.95" customHeight="1" x14ac:dyDescent="0.2"/>
  <cols>
    <col min="1" max="1" width="6.625" style="2" customWidth="1"/>
    <col min="2" max="3" width="27.875" style="2" customWidth="1"/>
    <col min="4" max="4" width="4.375" style="2" customWidth="1"/>
    <col min="5" max="5" width="5.8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6.625" style="2" customWidth="1"/>
    <col min="13" max="14" width="27.875" style="2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33" ht="15.95" customHeight="1" x14ac:dyDescent="0.2">
      <c r="A2" s="113"/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11" customFormat="1" ht="15.95" customHeight="1" x14ac:dyDescent="0.2">
      <c r="A3" s="113"/>
      <c r="B3" s="78"/>
      <c r="C3" s="78"/>
      <c r="D3" s="117" t="s">
        <v>63</v>
      </c>
      <c r="E3" s="117"/>
      <c r="F3" s="117"/>
      <c r="G3" s="117"/>
      <c r="H3" s="117"/>
      <c r="I3" s="117"/>
      <c r="J3" s="117"/>
      <c r="K3" s="117"/>
      <c r="L3" s="117"/>
      <c r="M3" s="117"/>
      <c r="N3" s="78"/>
      <c r="O3" s="78"/>
      <c r="P3" s="78"/>
      <c r="Q3" s="78"/>
      <c r="R3" s="78"/>
      <c r="S3" s="78"/>
      <c r="T3" s="78"/>
      <c r="U3" s="7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113"/>
      <c r="B4" s="115" t="s">
        <v>147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99" t="s">
        <v>148</v>
      </c>
      <c r="B6" s="100"/>
      <c r="C6" s="100"/>
      <c r="D6" s="100"/>
      <c r="E6" s="100"/>
      <c r="F6" s="101">
        <f>I26+T26+I48+T48+I70+T70+I92+T92</f>
        <v>160</v>
      </c>
      <c r="G6" s="100"/>
      <c r="H6" s="102" t="s">
        <v>1</v>
      </c>
      <c r="I6" s="100"/>
      <c r="J6" s="48">
        <f>J26+U26+J48+U48+J70+U70+J92+U92</f>
        <v>240</v>
      </c>
      <c r="K6" s="102" t="s">
        <v>58</v>
      </c>
      <c r="L6" s="100"/>
      <c r="M6" s="100"/>
      <c r="N6" s="100"/>
      <c r="O6" s="100"/>
      <c r="P6" s="100"/>
      <c r="Q6" s="100"/>
      <c r="R6" s="100"/>
      <c r="S6" s="100"/>
      <c r="T6" s="100"/>
      <c r="U6" s="10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110" t="s">
        <v>149</v>
      </c>
      <c r="B7" s="104"/>
      <c r="C7" s="104"/>
      <c r="D7" s="49">
        <f>J29+U29+J51+U51+J73+U73+J95+U95</f>
        <v>15</v>
      </c>
      <c r="E7" s="104" t="s">
        <v>150</v>
      </c>
      <c r="F7" s="104"/>
      <c r="G7" s="104"/>
      <c r="H7" s="104"/>
      <c r="I7" s="104"/>
      <c r="J7" s="104"/>
      <c r="K7" s="104"/>
      <c r="L7" s="52">
        <f>((J28+J29+U28+U29+J50+J51+U50+U51+J72+J73+U72+U73+J94+J95+U94+U95)/J6)*100</f>
        <v>22.5</v>
      </c>
      <c r="M7" s="104" t="s">
        <v>2</v>
      </c>
      <c r="N7" s="104"/>
      <c r="O7" s="105"/>
      <c r="P7" s="105"/>
      <c r="Q7" s="105"/>
      <c r="R7" s="105"/>
      <c r="S7" s="105"/>
      <c r="T7" s="106">
        <f>((J27+U27+J49+U49+J71+U71+J93+U93)/J6)*100</f>
        <v>27.500000000000004</v>
      </c>
      <c r="U7" s="107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108" t="s">
        <v>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111" t="s">
        <v>4</v>
      </c>
      <c r="B9" s="112"/>
      <c r="C9" s="112"/>
      <c r="D9" s="112"/>
      <c r="E9" s="112"/>
      <c r="F9" s="112"/>
      <c r="G9" s="112"/>
      <c r="H9" s="112"/>
      <c r="I9" s="112"/>
      <c r="J9" s="112"/>
      <c r="K9" s="24"/>
      <c r="L9" s="111" t="s">
        <v>5</v>
      </c>
      <c r="M9" s="112"/>
      <c r="N9" s="112"/>
      <c r="O9" s="112"/>
      <c r="P9" s="112"/>
      <c r="Q9" s="112"/>
      <c r="R9" s="112"/>
      <c r="S9" s="112"/>
      <c r="T9" s="112"/>
      <c r="U9" s="112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34" t="s">
        <v>6</v>
      </c>
      <c r="B10" s="30" t="s">
        <v>7</v>
      </c>
      <c r="C10" s="28" t="s">
        <v>59</v>
      </c>
      <c r="D10" s="29" t="s">
        <v>8</v>
      </c>
      <c r="E10" s="25" t="s">
        <v>9</v>
      </c>
      <c r="F10" s="53" t="s">
        <v>10</v>
      </c>
      <c r="G10" s="53" t="s">
        <v>11</v>
      </c>
      <c r="H10" s="53" t="s">
        <v>12</v>
      </c>
      <c r="I10" s="53" t="s">
        <v>13</v>
      </c>
      <c r="J10" s="53" t="s">
        <v>14</v>
      </c>
      <c r="K10" s="24"/>
      <c r="L10" s="34" t="s">
        <v>6</v>
      </c>
      <c r="M10" s="30" t="s">
        <v>7</v>
      </c>
      <c r="N10" s="28" t="s">
        <v>59</v>
      </c>
      <c r="O10" s="29" t="s">
        <v>8</v>
      </c>
      <c r="P10" s="25" t="s">
        <v>9</v>
      </c>
      <c r="Q10" s="53" t="s">
        <v>10</v>
      </c>
      <c r="R10" s="53" t="s">
        <v>11</v>
      </c>
      <c r="S10" s="53" t="s">
        <v>12</v>
      </c>
      <c r="T10" s="53" t="s">
        <v>13</v>
      </c>
      <c r="U10" s="53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31" t="s">
        <v>162</v>
      </c>
      <c r="B11" s="19" t="s">
        <v>22</v>
      </c>
      <c r="C11" s="19" t="s">
        <v>118</v>
      </c>
      <c r="D11" s="23" t="s">
        <v>20</v>
      </c>
      <c r="E11" s="23" t="s">
        <v>19</v>
      </c>
      <c r="F11" s="23">
        <v>2</v>
      </c>
      <c r="G11" s="23">
        <v>0</v>
      </c>
      <c r="H11" s="23">
        <v>0</v>
      </c>
      <c r="I11" s="50">
        <f t="shared" ref="I11:I12" si="0">F11+(G11+H11)/2</f>
        <v>2</v>
      </c>
      <c r="J11" s="23">
        <v>2</v>
      </c>
      <c r="K11" s="47"/>
      <c r="L11" s="31" t="s">
        <v>300</v>
      </c>
      <c r="M11" s="19" t="s">
        <v>23</v>
      </c>
      <c r="N11" s="19" t="s">
        <v>120</v>
      </c>
      <c r="O11" s="23" t="s">
        <v>20</v>
      </c>
      <c r="P11" s="23" t="s">
        <v>19</v>
      </c>
      <c r="Q11" s="23">
        <v>2</v>
      </c>
      <c r="R11" s="23">
        <v>0</v>
      </c>
      <c r="S11" s="23">
        <v>0</v>
      </c>
      <c r="T11" s="50">
        <f t="shared" ref="T11:T12" si="1">Q11+(R11+S11)/2</f>
        <v>2</v>
      </c>
      <c r="U11" s="23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31" t="s">
        <v>163</v>
      </c>
      <c r="B12" s="19" t="s">
        <v>273</v>
      </c>
      <c r="C12" s="19" t="s">
        <v>124</v>
      </c>
      <c r="D12" s="23" t="s">
        <v>20</v>
      </c>
      <c r="E12" s="23" t="s">
        <v>19</v>
      </c>
      <c r="F12" s="23">
        <v>2</v>
      </c>
      <c r="G12" s="23">
        <v>0</v>
      </c>
      <c r="H12" s="23">
        <v>0</v>
      </c>
      <c r="I12" s="50">
        <f t="shared" si="0"/>
        <v>2</v>
      </c>
      <c r="J12" s="23">
        <v>2</v>
      </c>
      <c r="K12" s="47"/>
      <c r="L12" s="31" t="s">
        <v>164</v>
      </c>
      <c r="M12" s="19" t="s">
        <v>35</v>
      </c>
      <c r="N12" s="19" t="s">
        <v>125</v>
      </c>
      <c r="O12" s="23" t="s">
        <v>20</v>
      </c>
      <c r="P12" s="23" t="s">
        <v>19</v>
      </c>
      <c r="Q12" s="23">
        <v>2</v>
      </c>
      <c r="R12" s="23">
        <v>0</v>
      </c>
      <c r="S12" s="23">
        <v>0</v>
      </c>
      <c r="T12" s="50">
        <f t="shared" si="1"/>
        <v>2</v>
      </c>
      <c r="U12" s="23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88" t="s">
        <v>225</v>
      </c>
      <c r="B13" s="89" t="s">
        <v>226</v>
      </c>
      <c r="C13" s="19" t="s">
        <v>275</v>
      </c>
      <c r="D13" s="23" t="s">
        <v>16</v>
      </c>
      <c r="E13" s="23" t="s">
        <v>17</v>
      </c>
      <c r="F13" s="23">
        <v>2</v>
      </c>
      <c r="G13" s="23">
        <v>0</v>
      </c>
      <c r="H13" s="23">
        <v>0</v>
      </c>
      <c r="I13" s="51">
        <f t="shared" ref="I13:I26" si="2">F13+(G13+H13)/2</f>
        <v>2</v>
      </c>
      <c r="J13" s="23">
        <v>4</v>
      </c>
      <c r="K13" s="47"/>
      <c r="L13" s="88" t="s">
        <v>237</v>
      </c>
      <c r="M13" s="90" t="s">
        <v>238</v>
      </c>
      <c r="N13" s="20" t="s">
        <v>281</v>
      </c>
      <c r="O13" s="21" t="s">
        <v>16</v>
      </c>
      <c r="P13" s="21" t="s">
        <v>17</v>
      </c>
      <c r="Q13" s="23">
        <v>4</v>
      </c>
      <c r="R13" s="23">
        <v>8</v>
      </c>
      <c r="S13" s="23">
        <v>2</v>
      </c>
      <c r="T13" s="51">
        <f t="shared" ref="T13" si="3">Q13+(R13+S13)/2</f>
        <v>9</v>
      </c>
      <c r="U13" s="23">
        <v>11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88" t="s">
        <v>227</v>
      </c>
      <c r="B14" s="90" t="s">
        <v>228</v>
      </c>
      <c r="C14" s="19" t="s">
        <v>276</v>
      </c>
      <c r="D14" s="23" t="s">
        <v>16</v>
      </c>
      <c r="E14" s="23" t="s">
        <v>17</v>
      </c>
      <c r="F14" s="23">
        <v>2</v>
      </c>
      <c r="G14" s="23">
        <v>0</v>
      </c>
      <c r="H14" s="23">
        <v>0</v>
      </c>
      <c r="I14" s="51">
        <f t="shared" si="2"/>
        <v>2</v>
      </c>
      <c r="J14" s="23">
        <v>5</v>
      </c>
      <c r="K14" s="47"/>
      <c r="L14" s="88" t="s">
        <v>239</v>
      </c>
      <c r="M14" s="90" t="s">
        <v>240</v>
      </c>
      <c r="N14" s="20" t="s">
        <v>282</v>
      </c>
      <c r="O14" s="21" t="s">
        <v>16</v>
      </c>
      <c r="P14" s="21" t="s">
        <v>17</v>
      </c>
      <c r="Q14" s="23">
        <v>2</v>
      </c>
      <c r="R14" s="23">
        <v>0</v>
      </c>
      <c r="S14" s="23">
        <v>0</v>
      </c>
      <c r="T14" s="51">
        <f t="shared" ref="T14:T26" si="4">Q14+(R14+S14)/2</f>
        <v>2</v>
      </c>
      <c r="U14" s="23">
        <v>3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88" t="s">
        <v>229</v>
      </c>
      <c r="B15" s="90" t="s">
        <v>230</v>
      </c>
      <c r="C15" s="19" t="s">
        <v>277</v>
      </c>
      <c r="D15" s="23" t="s">
        <v>16</v>
      </c>
      <c r="E15" s="23" t="s">
        <v>17</v>
      </c>
      <c r="F15" s="23">
        <v>2</v>
      </c>
      <c r="G15" s="23">
        <v>0</v>
      </c>
      <c r="H15" s="23">
        <v>0</v>
      </c>
      <c r="I15" s="51">
        <f t="shared" si="2"/>
        <v>2</v>
      </c>
      <c r="J15" s="23">
        <v>5</v>
      </c>
      <c r="K15" s="47"/>
      <c r="L15" s="88" t="s">
        <v>241</v>
      </c>
      <c r="M15" s="90" t="s">
        <v>242</v>
      </c>
      <c r="N15" s="20" t="s">
        <v>283</v>
      </c>
      <c r="O15" s="21" t="s">
        <v>16</v>
      </c>
      <c r="P15" s="21" t="s">
        <v>17</v>
      </c>
      <c r="Q15" s="23">
        <v>2</v>
      </c>
      <c r="R15" s="23">
        <v>0</v>
      </c>
      <c r="S15" s="23">
        <v>0</v>
      </c>
      <c r="T15" s="51">
        <f t="shared" si="4"/>
        <v>2</v>
      </c>
      <c r="U15" s="23">
        <v>3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88" t="s">
        <v>231</v>
      </c>
      <c r="B16" s="90" t="s">
        <v>232</v>
      </c>
      <c r="C16" s="19" t="s">
        <v>278</v>
      </c>
      <c r="D16" s="23" t="s">
        <v>16</v>
      </c>
      <c r="E16" s="23" t="s">
        <v>17</v>
      </c>
      <c r="F16" s="23">
        <v>2</v>
      </c>
      <c r="G16" s="23">
        <v>0</v>
      </c>
      <c r="H16" s="23">
        <v>0</v>
      </c>
      <c r="I16" s="51">
        <f t="shared" si="2"/>
        <v>2</v>
      </c>
      <c r="J16" s="23">
        <v>3</v>
      </c>
      <c r="K16" s="47"/>
      <c r="L16" s="88" t="s">
        <v>243</v>
      </c>
      <c r="M16" s="90" t="s">
        <v>244</v>
      </c>
      <c r="N16" s="20" t="s">
        <v>284</v>
      </c>
      <c r="O16" s="21" t="s">
        <v>16</v>
      </c>
      <c r="P16" s="21" t="s">
        <v>17</v>
      </c>
      <c r="Q16" s="23">
        <v>2</v>
      </c>
      <c r="R16" s="23">
        <v>0</v>
      </c>
      <c r="S16" s="23">
        <v>0</v>
      </c>
      <c r="T16" s="51">
        <f t="shared" si="4"/>
        <v>2</v>
      </c>
      <c r="U16" s="23">
        <v>3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88" t="s">
        <v>233</v>
      </c>
      <c r="B17" s="90" t="s">
        <v>234</v>
      </c>
      <c r="C17" s="19" t="s">
        <v>279</v>
      </c>
      <c r="D17" s="23" t="s">
        <v>16</v>
      </c>
      <c r="E17" s="23" t="s">
        <v>17</v>
      </c>
      <c r="F17" s="23">
        <v>2</v>
      </c>
      <c r="G17" s="23">
        <v>0</v>
      </c>
      <c r="H17" s="23">
        <v>0</v>
      </c>
      <c r="I17" s="51">
        <f t="shared" si="2"/>
        <v>2</v>
      </c>
      <c r="J17" s="23">
        <v>3</v>
      </c>
      <c r="K17" s="47"/>
      <c r="L17" s="31"/>
      <c r="M17" s="20"/>
      <c r="N17" s="20"/>
      <c r="O17" s="21"/>
      <c r="P17" s="21"/>
      <c r="Q17" s="21"/>
      <c r="R17" s="21"/>
      <c r="S17" s="21"/>
      <c r="T17" s="51">
        <f t="shared" si="4"/>
        <v>0</v>
      </c>
      <c r="U17" s="2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91" t="s">
        <v>235</v>
      </c>
      <c r="B18" s="92" t="s">
        <v>236</v>
      </c>
      <c r="C18" s="22" t="s">
        <v>280</v>
      </c>
      <c r="D18" s="23" t="s">
        <v>16</v>
      </c>
      <c r="E18" s="23" t="s">
        <v>17</v>
      </c>
      <c r="F18" s="23">
        <v>2</v>
      </c>
      <c r="G18" s="23">
        <v>0</v>
      </c>
      <c r="H18" s="23">
        <v>0</v>
      </c>
      <c r="I18" s="50">
        <f t="shared" si="2"/>
        <v>2</v>
      </c>
      <c r="J18" s="23">
        <v>3</v>
      </c>
      <c r="K18" s="18"/>
      <c r="L18" s="31"/>
      <c r="M18" s="22"/>
      <c r="N18" s="22"/>
      <c r="O18" s="23"/>
      <c r="P18" s="23"/>
      <c r="Q18" s="23"/>
      <c r="R18" s="23"/>
      <c r="S18" s="23"/>
      <c r="T18" s="50">
        <f t="shared" si="4"/>
        <v>0</v>
      </c>
      <c r="U18" s="23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31"/>
      <c r="B19" s="19" t="s">
        <v>26</v>
      </c>
      <c r="C19" s="19" t="s">
        <v>122</v>
      </c>
      <c r="D19" s="23" t="s">
        <v>18</v>
      </c>
      <c r="E19" s="23" t="s">
        <v>19</v>
      </c>
      <c r="F19" s="23">
        <v>2</v>
      </c>
      <c r="G19" s="23">
        <v>0</v>
      </c>
      <c r="H19" s="23">
        <v>0</v>
      </c>
      <c r="I19" s="50">
        <f t="shared" si="2"/>
        <v>2</v>
      </c>
      <c r="J19" s="23">
        <v>3</v>
      </c>
      <c r="K19" s="18"/>
      <c r="L19" s="31"/>
      <c r="M19" s="19" t="s">
        <v>27</v>
      </c>
      <c r="N19" s="19" t="s">
        <v>123</v>
      </c>
      <c r="O19" s="23" t="s">
        <v>18</v>
      </c>
      <c r="P19" s="23" t="s">
        <v>19</v>
      </c>
      <c r="Q19" s="23">
        <v>2</v>
      </c>
      <c r="R19" s="23">
        <v>0</v>
      </c>
      <c r="S19" s="23">
        <v>0</v>
      </c>
      <c r="T19" s="50">
        <f t="shared" si="4"/>
        <v>2</v>
      </c>
      <c r="U19" s="23">
        <v>3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31"/>
      <c r="B20" s="19"/>
      <c r="C20" s="19"/>
      <c r="D20" s="23"/>
      <c r="E20" s="23"/>
      <c r="F20" s="23"/>
      <c r="G20" s="23"/>
      <c r="H20" s="23"/>
      <c r="I20" s="50">
        <f t="shared" si="2"/>
        <v>0</v>
      </c>
      <c r="J20" s="23"/>
      <c r="K20" s="18"/>
      <c r="L20" s="31"/>
      <c r="M20" s="19" t="s">
        <v>36</v>
      </c>
      <c r="N20" s="19" t="s">
        <v>126</v>
      </c>
      <c r="O20" s="23" t="s">
        <v>18</v>
      </c>
      <c r="P20" s="23" t="s">
        <v>19</v>
      </c>
      <c r="Q20" s="23">
        <v>2</v>
      </c>
      <c r="R20" s="23">
        <v>0</v>
      </c>
      <c r="S20" s="23">
        <v>0</v>
      </c>
      <c r="T20" s="50">
        <f t="shared" si="4"/>
        <v>2</v>
      </c>
      <c r="U20" s="23">
        <v>3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31"/>
      <c r="B21" s="19"/>
      <c r="C21" s="19"/>
      <c r="D21" s="23"/>
      <c r="E21" s="23"/>
      <c r="F21" s="23"/>
      <c r="G21" s="23"/>
      <c r="H21" s="23"/>
      <c r="I21" s="50">
        <f t="shared" si="2"/>
        <v>0</v>
      </c>
      <c r="J21" s="23"/>
      <c r="K21" s="18"/>
      <c r="L21" s="31"/>
      <c r="M21" s="19"/>
      <c r="N21" s="19"/>
      <c r="O21" s="23"/>
      <c r="P21" s="23"/>
      <c r="Q21" s="23"/>
      <c r="R21" s="23"/>
      <c r="S21" s="23"/>
      <c r="T21" s="50">
        <f t="shared" si="4"/>
        <v>0</v>
      </c>
      <c r="U21" s="23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31"/>
      <c r="B22" s="19"/>
      <c r="C22" s="19"/>
      <c r="D22" s="23"/>
      <c r="E22" s="23"/>
      <c r="F22" s="23"/>
      <c r="G22" s="23"/>
      <c r="H22" s="23"/>
      <c r="I22" s="50">
        <f t="shared" si="2"/>
        <v>0</v>
      </c>
      <c r="J22" s="23"/>
      <c r="K22" s="18"/>
      <c r="L22" s="31"/>
      <c r="M22" s="19"/>
      <c r="N22" s="19"/>
      <c r="O22" s="23"/>
      <c r="P22" s="23"/>
      <c r="Q22" s="23"/>
      <c r="R22" s="23"/>
      <c r="S22" s="23"/>
      <c r="T22" s="50">
        <f t="shared" si="4"/>
        <v>0</v>
      </c>
      <c r="U22" s="23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95" customHeight="1" x14ac:dyDescent="0.2">
      <c r="A23" s="31"/>
      <c r="B23" s="19"/>
      <c r="C23" s="19"/>
      <c r="D23" s="23"/>
      <c r="E23" s="23"/>
      <c r="F23" s="23"/>
      <c r="G23" s="23"/>
      <c r="H23" s="23"/>
      <c r="I23" s="50">
        <f t="shared" si="2"/>
        <v>0</v>
      </c>
      <c r="J23" s="23"/>
      <c r="K23" s="18"/>
      <c r="L23" s="31"/>
      <c r="M23" s="19"/>
      <c r="N23" s="19"/>
      <c r="O23" s="23"/>
      <c r="P23" s="23"/>
      <c r="Q23" s="23"/>
      <c r="R23" s="23"/>
      <c r="S23" s="23"/>
      <c r="T23" s="50">
        <f t="shared" si="4"/>
        <v>0</v>
      </c>
      <c r="U23" s="23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5" customHeight="1" x14ac:dyDescent="0.2">
      <c r="A24" s="31"/>
      <c r="B24" s="19"/>
      <c r="C24" s="19"/>
      <c r="D24" s="23"/>
      <c r="E24" s="23"/>
      <c r="F24" s="23"/>
      <c r="G24" s="23"/>
      <c r="H24" s="23"/>
      <c r="I24" s="50">
        <f t="shared" si="2"/>
        <v>0</v>
      </c>
      <c r="J24" s="23"/>
      <c r="K24" s="18"/>
      <c r="L24" s="31"/>
      <c r="M24" s="19"/>
      <c r="N24" s="19"/>
      <c r="O24" s="23"/>
      <c r="P24" s="23"/>
      <c r="Q24" s="23"/>
      <c r="R24" s="23"/>
      <c r="S24" s="23"/>
      <c r="T24" s="50">
        <f t="shared" si="4"/>
        <v>0</v>
      </c>
      <c r="U24" s="23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95" customHeight="1" x14ac:dyDescent="0.2">
      <c r="A25" s="31"/>
      <c r="B25" s="19"/>
      <c r="C25" s="19"/>
      <c r="D25" s="23"/>
      <c r="E25" s="23"/>
      <c r="F25" s="23"/>
      <c r="G25" s="23"/>
      <c r="H25" s="23"/>
      <c r="I25" s="50">
        <f t="shared" si="2"/>
        <v>0</v>
      </c>
      <c r="J25" s="23"/>
      <c r="K25" s="18"/>
      <c r="L25" s="31"/>
      <c r="M25" s="19"/>
      <c r="N25" s="19"/>
      <c r="O25" s="23"/>
      <c r="P25" s="23"/>
      <c r="Q25" s="23"/>
      <c r="R25" s="23"/>
      <c r="S25" s="23"/>
      <c r="T25" s="50">
        <f t="shared" si="4"/>
        <v>0</v>
      </c>
      <c r="U25" s="23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95" customHeight="1" x14ac:dyDescent="0.2">
      <c r="A26" s="35"/>
      <c r="B26" s="36"/>
      <c r="C26" s="36"/>
      <c r="D26" s="53"/>
      <c r="E26" s="36" t="s">
        <v>28</v>
      </c>
      <c r="F26" s="53">
        <f>SUM(F11:F25)</f>
        <v>18</v>
      </c>
      <c r="G26" s="53">
        <f>SUM(G11:G25)</f>
        <v>0</v>
      </c>
      <c r="H26" s="53">
        <f>SUM(H11:H25)</f>
        <v>0</v>
      </c>
      <c r="I26" s="53">
        <f t="shared" si="2"/>
        <v>18</v>
      </c>
      <c r="J26" s="53">
        <f>SUM(J11:J25)</f>
        <v>30</v>
      </c>
      <c r="K26" s="33"/>
      <c r="L26" s="35"/>
      <c r="M26" s="36"/>
      <c r="N26" s="36"/>
      <c r="O26" s="53"/>
      <c r="P26" s="36" t="s">
        <v>28</v>
      </c>
      <c r="Q26" s="53">
        <f>SUM(Q11:Q25)</f>
        <v>18</v>
      </c>
      <c r="R26" s="53">
        <f>SUM(R11:R25)</f>
        <v>8</v>
      </c>
      <c r="S26" s="53">
        <f>SUM(S11:S25)</f>
        <v>2</v>
      </c>
      <c r="T26" s="53">
        <f t="shared" si="4"/>
        <v>23</v>
      </c>
      <c r="U26" s="53">
        <f>SUM(U11:U25)</f>
        <v>30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35"/>
      <c r="B27" s="37"/>
      <c r="C27" s="37"/>
      <c r="D27" s="38"/>
      <c r="E27" s="37" t="s">
        <v>29</v>
      </c>
      <c r="F27" s="38">
        <f>SUMIF(E11:E25,"=UE",F11:F25)</f>
        <v>6</v>
      </c>
      <c r="G27" s="38">
        <f>SUMIF(E11:E25,"=UE",G11:G25)</f>
        <v>0</v>
      </c>
      <c r="H27" s="38">
        <f>SUMIF(E11:E25,"=UE",H11:H25)</f>
        <v>0</v>
      </c>
      <c r="I27" s="38">
        <f t="shared" ref="I27" si="5">SUMIF(H11:H25,"=UE",I11:I25)</f>
        <v>0</v>
      </c>
      <c r="J27" s="53">
        <f>SUMIF(E11:E25,"=UE",J11:J25)</f>
        <v>7</v>
      </c>
      <c r="K27" s="33"/>
      <c r="L27" s="35"/>
      <c r="M27" s="37"/>
      <c r="N27" s="37"/>
      <c r="O27" s="38"/>
      <c r="P27" s="37" t="s">
        <v>29</v>
      </c>
      <c r="Q27" s="38">
        <f>SUMIF(P11:P25,"=UE",Q11:Q25)</f>
        <v>8</v>
      </c>
      <c r="R27" s="38">
        <f>SUMIF(P11:P25,"=UE",R11:R25)</f>
        <v>0</v>
      </c>
      <c r="S27" s="38">
        <f>SUMIF(P11:P25,"=UE",S11:S25)</f>
        <v>0</v>
      </c>
      <c r="T27" s="38">
        <f t="shared" ref="T27" si="6">SUMIF(S11:S25,"=UE",T11:T25)</f>
        <v>0</v>
      </c>
      <c r="U27" s="53">
        <f>SUMIF(P11:P25,"=UE",U11:U25)</f>
        <v>10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39"/>
      <c r="B28" s="40"/>
      <c r="C28" s="40"/>
      <c r="D28" s="41"/>
      <c r="E28" s="40" t="s">
        <v>30</v>
      </c>
      <c r="F28" s="41">
        <f>SUMIF(D11:D25,"=S",F11:F25)</f>
        <v>2</v>
      </c>
      <c r="G28" s="41">
        <f>SUMIF(D11:D25,"=S",G11:G25)</f>
        <v>0</v>
      </c>
      <c r="H28" s="41">
        <f>SUMIF(D11:D25,"=S",H11:H25)</f>
        <v>0</v>
      </c>
      <c r="I28" s="41">
        <f>SUMIF(D11:D25,"=S",I11:I25)</f>
        <v>2</v>
      </c>
      <c r="J28" s="42">
        <f>SUMIF(D11:D25,"=S",J11:J25)</f>
        <v>3</v>
      </c>
      <c r="K28" s="33"/>
      <c r="L28" s="39"/>
      <c r="M28" s="40"/>
      <c r="N28" s="40"/>
      <c r="O28" s="41"/>
      <c r="P28" s="40" t="s">
        <v>30</v>
      </c>
      <c r="Q28" s="41">
        <f>SUMIF(O11:O25,"=S",Q11:Q25)</f>
        <v>4</v>
      </c>
      <c r="R28" s="41">
        <f>SUMIF(O11:O25,"=S",R11:R25)</f>
        <v>0</v>
      </c>
      <c r="S28" s="41">
        <f>SUMIF(O11:O25,"=S",S11:S25)</f>
        <v>0</v>
      </c>
      <c r="T28" s="41">
        <f>SUMIF(O11:O25,"=S",T11:T25)</f>
        <v>4</v>
      </c>
      <c r="U28" s="42">
        <f>SUMIF(O11:O25,"=S",U11:U25)</f>
        <v>6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43"/>
      <c r="B29" s="44"/>
      <c r="C29" s="44"/>
      <c r="D29" s="45"/>
      <c r="E29" s="44" t="s">
        <v>31</v>
      </c>
      <c r="F29" s="45">
        <f>SUMIF(D11:D25,"=ÜS",F11:F25)</f>
        <v>0</v>
      </c>
      <c r="G29" s="45">
        <f>SUMIF(D11:D25,"=ÜS",G11:G25)</f>
        <v>0</v>
      </c>
      <c r="H29" s="45">
        <f>SUMIF(D11:D25,"=ÜS",H11:H25)</f>
        <v>0</v>
      </c>
      <c r="I29" s="45">
        <f>SUMIF(D11:D25,"=ÜS",I11:I25)</f>
        <v>0</v>
      </c>
      <c r="J29" s="46">
        <f>SUMIF(D11:D25,"=ÜS",J11:J25)</f>
        <v>0</v>
      </c>
      <c r="K29" s="33"/>
      <c r="L29" s="43"/>
      <c r="M29" s="44"/>
      <c r="N29" s="44"/>
      <c r="O29" s="45"/>
      <c r="P29" s="44" t="s">
        <v>31</v>
      </c>
      <c r="Q29" s="45">
        <f>SUMIF(O11:O25,"=ÜS",Q11:Q25)</f>
        <v>0</v>
      </c>
      <c r="R29" s="45">
        <f>SUMIF(O11:O25,"=ÜS",R11:R25)</f>
        <v>0</v>
      </c>
      <c r="S29" s="45">
        <f>SUMIF(O11:O25,"=ÜS",S11:S25)</f>
        <v>0</v>
      </c>
      <c r="T29" s="45">
        <f>SUMIF(O11:O25,"=ÜS",T11:T25)</f>
        <v>0</v>
      </c>
      <c r="U29" s="46">
        <f>SUMIF(O11:O25,"=ÜS",U11:U25)</f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32.1" customHeight="1" x14ac:dyDescent="0.2">
      <c r="A30" s="108" t="s">
        <v>32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111" t="s">
        <v>33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24"/>
      <c r="L31" s="111" t="s">
        <v>34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32.1" customHeight="1" x14ac:dyDescent="0.2">
      <c r="A32" s="34" t="s">
        <v>6</v>
      </c>
      <c r="B32" s="30" t="s">
        <v>7</v>
      </c>
      <c r="C32" s="28" t="s">
        <v>59</v>
      </c>
      <c r="D32" s="29" t="s">
        <v>8</v>
      </c>
      <c r="E32" s="25" t="s">
        <v>9</v>
      </c>
      <c r="F32" s="53" t="s">
        <v>10</v>
      </c>
      <c r="G32" s="53" t="s">
        <v>11</v>
      </c>
      <c r="H32" s="53" t="s">
        <v>12</v>
      </c>
      <c r="I32" s="53" t="s">
        <v>13</v>
      </c>
      <c r="J32" s="53" t="s">
        <v>14</v>
      </c>
      <c r="K32" s="26"/>
      <c r="L32" s="34" t="s">
        <v>6</v>
      </c>
      <c r="M32" s="30" t="s">
        <v>7</v>
      </c>
      <c r="N32" s="28" t="s">
        <v>59</v>
      </c>
      <c r="O32" s="29" t="s">
        <v>8</v>
      </c>
      <c r="P32" s="25" t="s">
        <v>9</v>
      </c>
      <c r="Q32" s="53" t="s">
        <v>10</v>
      </c>
      <c r="R32" s="53" t="s">
        <v>11</v>
      </c>
      <c r="S32" s="53" t="s">
        <v>12</v>
      </c>
      <c r="T32" s="53" t="s">
        <v>13</v>
      </c>
      <c r="U32" s="53" t="s">
        <v>14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31" t="s">
        <v>165</v>
      </c>
      <c r="B33" s="19" t="s">
        <v>24</v>
      </c>
      <c r="C33" s="19" t="s">
        <v>119</v>
      </c>
      <c r="D33" s="23" t="s">
        <v>20</v>
      </c>
      <c r="E33" s="23" t="s">
        <v>19</v>
      </c>
      <c r="F33" s="23">
        <v>2</v>
      </c>
      <c r="G33" s="23">
        <v>0</v>
      </c>
      <c r="H33" s="23">
        <v>0</v>
      </c>
      <c r="I33" s="50">
        <f t="shared" ref="I33:I34" si="7">F33+(G33+H33)/2</f>
        <v>2</v>
      </c>
      <c r="J33" s="23">
        <v>2</v>
      </c>
      <c r="K33" s="1"/>
      <c r="L33" s="31" t="s">
        <v>166</v>
      </c>
      <c r="M33" s="19" t="s">
        <v>25</v>
      </c>
      <c r="N33" s="19" t="s">
        <v>121</v>
      </c>
      <c r="O33" s="23" t="s">
        <v>20</v>
      </c>
      <c r="P33" s="23" t="s">
        <v>19</v>
      </c>
      <c r="Q33" s="23">
        <v>2</v>
      </c>
      <c r="R33" s="23">
        <v>0</v>
      </c>
      <c r="S33" s="23">
        <v>0</v>
      </c>
      <c r="T33" s="50">
        <f t="shared" ref="T33:T34" si="8">Q33+(R33+S33)/2</f>
        <v>2</v>
      </c>
      <c r="U33" s="23">
        <v>2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88" t="s">
        <v>245</v>
      </c>
      <c r="B34" s="89" t="s">
        <v>246</v>
      </c>
      <c r="C34" s="19" t="s">
        <v>285</v>
      </c>
      <c r="D34" s="23" t="s">
        <v>16</v>
      </c>
      <c r="E34" s="23" t="s">
        <v>17</v>
      </c>
      <c r="F34" s="23">
        <v>4</v>
      </c>
      <c r="G34" s="23">
        <v>8</v>
      </c>
      <c r="H34" s="23">
        <v>0</v>
      </c>
      <c r="I34" s="50">
        <f t="shared" si="7"/>
        <v>8</v>
      </c>
      <c r="J34" s="23">
        <v>13</v>
      </c>
      <c r="K34" s="32"/>
      <c r="L34" s="88" t="s">
        <v>249</v>
      </c>
      <c r="M34" s="89" t="s">
        <v>288</v>
      </c>
      <c r="N34" s="19" t="s">
        <v>287</v>
      </c>
      <c r="O34" s="23" t="s">
        <v>16</v>
      </c>
      <c r="P34" s="23" t="s">
        <v>17</v>
      </c>
      <c r="Q34" s="23">
        <v>4</v>
      </c>
      <c r="R34" s="23">
        <v>8</v>
      </c>
      <c r="S34" s="23">
        <v>0</v>
      </c>
      <c r="T34" s="50">
        <f t="shared" si="8"/>
        <v>8</v>
      </c>
      <c r="U34" s="23">
        <v>13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88" t="s">
        <v>247</v>
      </c>
      <c r="B35" s="93" t="s">
        <v>248</v>
      </c>
      <c r="C35" s="19" t="s">
        <v>286</v>
      </c>
      <c r="D35" s="23" t="s">
        <v>16</v>
      </c>
      <c r="E35" s="23" t="s">
        <v>17</v>
      </c>
      <c r="F35" s="23">
        <v>2</v>
      </c>
      <c r="G35" s="23">
        <v>0</v>
      </c>
      <c r="H35" s="23">
        <v>0</v>
      </c>
      <c r="I35" s="51">
        <f t="shared" ref="I35:I47" si="9">F35+(G35+H35)/2</f>
        <v>2</v>
      </c>
      <c r="J35" s="23">
        <v>3</v>
      </c>
      <c r="K35" s="1"/>
      <c r="L35" s="88" t="s">
        <v>250</v>
      </c>
      <c r="M35" s="90" t="s">
        <v>251</v>
      </c>
      <c r="N35" s="19" t="s">
        <v>289</v>
      </c>
      <c r="O35" s="23" t="s">
        <v>16</v>
      </c>
      <c r="P35" s="23" t="s">
        <v>17</v>
      </c>
      <c r="Q35" s="23">
        <v>2</v>
      </c>
      <c r="R35" s="23">
        <v>2</v>
      </c>
      <c r="S35" s="23">
        <v>0</v>
      </c>
      <c r="T35" s="51">
        <f t="shared" ref="T35:T47" si="10">Q35+(R35+S35)/2</f>
        <v>3</v>
      </c>
      <c r="U35" s="23">
        <v>3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31"/>
      <c r="B36" s="20"/>
      <c r="C36" s="20"/>
      <c r="D36" s="21"/>
      <c r="E36" s="21"/>
      <c r="F36" s="21"/>
      <c r="G36" s="21"/>
      <c r="H36" s="21"/>
      <c r="I36" s="51">
        <f t="shared" si="9"/>
        <v>0</v>
      </c>
      <c r="J36" s="21"/>
      <c r="K36" s="1"/>
      <c r="L36" s="88" t="s">
        <v>252</v>
      </c>
      <c r="M36" s="89" t="s">
        <v>253</v>
      </c>
      <c r="N36" s="19" t="s">
        <v>290</v>
      </c>
      <c r="O36" s="23" t="s">
        <v>16</v>
      </c>
      <c r="P36" s="23" t="s">
        <v>17</v>
      </c>
      <c r="Q36" s="23">
        <v>2</v>
      </c>
      <c r="R36" s="23">
        <v>0</v>
      </c>
      <c r="S36" s="23">
        <v>0</v>
      </c>
      <c r="T36" s="51">
        <f t="shared" si="10"/>
        <v>2</v>
      </c>
      <c r="U36" s="23">
        <v>3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31"/>
      <c r="B37" s="20"/>
      <c r="C37" s="20"/>
      <c r="D37" s="21"/>
      <c r="E37" s="21"/>
      <c r="F37" s="21"/>
      <c r="G37" s="21"/>
      <c r="H37" s="21"/>
      <c r="I37" s="51">
        <f t="shared" si="9"/>
        <v>0</v>
      </c>
      <c r="J37" s="21"/>
      <c r="K37" s="1"/>
      <c r="L37" s="31"/>
      <c r="M37" s="20"/>
      <c r="N37" s="20"/>
      <c r="O37" s="21"/>
      <c r="P37" s="21"/>
      <c r="Q37" s="21"/>
      <c r="R37" s="21"/>
      <c r="S37" s="21"/>
      <c r="T37" s="51">
        <f t="shared" si="10"/>
        <v>0</v>
      </c>
      <c r="U37" s="2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95" customHeight="1" x14ac:dyDescent="0.2">
      <c r="A38" s="31"/>
      <c r="B38" s="19" t="s">
        <v>37</v>
      </c>
      <c r="C38" s="19" t="s">
        <v>127</v>
      </c>
      <c r="D38" s="23" t="s">
        <v>18</v>
      </c>
      <c r="E38" s="23" t="s">
        <v>19</v>
      </c>
      <c r="F38" s="23">
        <v>2</v>
      </c>
      <c r="G38" s="23">
        <v>0</v>
      </c>
      <c r="H38" s="23">
        <v>0</v>
      </c>
      <c r="I38" s="51">
        <f t="shared" si="9"/>
        <v>2</v>
      </c>
      <c r="J38" s="21">
        <v>3</v>
      </c>
      <c r="K38" s="1"/>
      <c r="L38" s="31"/>
      <c r="M38" s="20"/>
      <c r="N38" s="20"/>
      <c r="O38" s="21"/>
      <c r="P38" s="21"/>
      <c r="Q38" s="21"/>
      <c r="R38" s="21"/>
      <c r="S38" s="21"/>
      <c r="T38" s="51">
        <f t="shared" si="10"/>
        <v>0</v>
      </c>
      <c r="U38" s="2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31"/>
      <c r="B39" s="19" t="s">
        <v>43</v>
      </c>
      <c r="C39" s="19" t="s">
        <v>130</v>
      </c>
      <c r="D39" s="23" t="s">
        <v>18</v>
      </c>
      <c r="E39" s="23" t="s">
        <v>19</v>
      </c>
      <c r="F39" s="23">
        <v>2</v>
      </c>
      <c r="G39" s="23">
        <v>0</v>
      </c>
      <c r="H39" s="23">
        <v>0</v>
      </c>
      <c r="I39" s="51">
        <f t="shared" si="9"/>
        <v>2</v>
      </c>
      <c r="J39" s="21">
        <v>3</v>
      </c>
      <c r="K39" s="1"/>
      <c r="L39" s="31"/>
      <c r="M39" s="19" t="s">
        <v>50</v>
      </c>
      <c r="N39" s="19" t="s">
        <v>134</v>
      </c>
      <c r="O39" s="23" t="s">
        <v>18</v>
      </c>
      <c r="P39" s="23" t="s">
        <v>19</v>
      </c>
      <c r="Q39" s="23">
        <v>2</v>
      </c>
      <c r="R39" s="23">
        <v>0</v>
      </c>
      <c r="S39" s="23">
        <v>0</v>
      </c>
      <c r="T39" s="51">
        <f t="shared" si="10"/>
        <v>2</v>
      </c>
      <c r="U39" s="21">
        <v>3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95" customHeight="1" x14ac:dyDescent="0.2">
      <c r="A40" s="31"/>
      <c r="B40" s="22" t="s">
        <v>44</v>
      </c>
      <c r="C40" s="22" t="s">
        <v>132</v>
      </c>
      <c r="D40" s="23" t="s">
        <v>18</v>
      </c>
      <c r="E40" s="23" t="s">
        <v>19</v>
      </c>
      <c r="F40" s="23">
        <v>2</v>
      </c>
      <c r="G40" s="23">
        <v>0</v>
      </c>
      <c r="H40" s="23">
        <v>0</v>
      </c>
      <c r="I40" s="50">
        <f t="shared" si="9"/>
        <v>2</v>
      </c>
      <c r="J40" s="23">
        <v>3</v>
      </c>
      <c r="K40" s="1"/>
      <c r="L40" s="31"/>
      <c r="M40" s="22" t="s">
        <v>51</v>
      </c>
      <c r="N40" s="22" t="s">
        <v>135</v>
      </c>
      <c r="O40" s="23" t="s">
        <v>18</v>
      </c>
      <c r="P40" s="23" t="s">
        <v>19</v>
      </c>
      <c r="Q40" s="23">
        <v>2</v>
      </c>
      <c r="R40" s="23">
        <v>0</v>
      </c>
      <c r="S40" s="23">
        <v>0</v>
      </c>
      <c r="T40" s="50">
        <f t="shared" si="10"/>
        <v>2</v>
      </c>
      <c r="U40" s="23">
        <v>3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5" customHeight="1" x14ac:dyDescent="0.2">
      <c r="A41" s="31"/>
      <c r="B41" s="19" t="s">
        <v>38</v>
      </c>
      <c r="C41" s="19" t="s">
        <v>128</v>
      </c>
      <c r="D41" s="23" t="s">
        <v>21</v>
      </c>
      <c r="E41" s="23" t="s">
        <v>19</v>
      </c>
      <c r="F41" s="23">
        <v>2</v>
      </c>
      <c r="G41" s="23">
        <v>0</v>
      </c>
      <c r="H41" s="23">
        <v>0</v>
      </c>
      <c r="I41" s="50">
        <f t="shared" si="9"/>
        <v>2</v>
      </c>
      <c r="J41" s="23">
        <v>3</v>
      </c>
      <c r="K41" s="1"/>
      <c r="L41" s="31"/>
      <c r="M41" s="19" t="s">
        <v>39</v>
      </c>
      <c r="N41" s="19" t="s">
        <v>129</v>
      </c>
      <c r="O41" s="23" t="s">
        <v>21</v>
      </c>
      <c r="P41" s="23" t="s">
        <v>19</v>
      </c>
      <c r="Q41" s="23">
        <v>2</v>
      </c>
      <c r="R41" s="23">
        <v>0</v>
      </c>
      <c r="S41" s="23">
        <v>0</v>
      </c>
      <c r="T41" s="50">
        <f t="shared" si="10"/>
        <v>2</v>
      </c>
      <c r="U41" s="23">
        <v>3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31"/>
      <c r="B42" s="19"/>
      <c r="C42" s="19"/>
      <c r="D42" s="23"/>
      <c r="E42" s="23"/>
      <c r="F42" s="23"/>
      <c r="G42" s="23"/>
      <c r="H42" s="23"/>
      <c r="I42" s="50">
        <f t="shared" si="9"/>
        <v>0</v>
      </c>
      <c r="J42" s="23"/>
      <c r="K42" s="1"/>
      <c r="L42" s="31"/>
      <c r="M42" s="19"/>
      <c r="N42" s="19"/>
      <c r="O42" s="23"/>
      <c r="P42" s="23"/>
      <c r="Q42" s="23"/>
      <c r="R42" s="23"/>
      <c r="S42" s="23"/>
      <c r="T42" s="50">
        <f t="shared" si="10"/>
        <v>0</v>
      </c>
      <c r="U42" s="2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5" customHeight="1" x14ac:dyDescent="0.2">
      <c r="A43" s="31"/>
      <c r="B43" s="19"/>
      <c r="C43" s="19"/>
      <c r="D43" s="23"/>
      <c r="E43" s="23"/>
      <c r="F43" s="23"/>
      <c r="G43" s="23"/>
      <c r="H43" s="23"/>
      <c r="I43" s="50">
        <f t="shared" si="9"/>
        <v>0</v>
      </c>
      <c r="J43" s="23"/>
      <c r="K43" s="1"/>
      <c r="L43" s="31"/>
      <c r="M43" s="19"/>
      <c r="N43" s="19"/>
      <c r="O43" s="23"/>
      <c r="P43" s="23"/>
      <c r="Q43" s="23"/>
      <c r="R43" s="23"/>
      <c r="S43" s="23"/>
      <c r="T43" s="50">
        <f t="shared" si="10"/>
        <v>0</v>
      </c>
      <c r="U43" s="2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31"/>
      <c r="B44" s="19"/>
      <c r="C44" s="19"/>
      <c r="D44" s="23"/>
      <c r="E44" s="23"/>
      <c r="F44" s="23"/>
      <c r="G44" s="23"/>
      <c r="H44" s="23"/>
      <c r="I44" s="50">
        <f t="shared" si="9"/>
        <v>0</v>
      </c>
      <c r="J44" s="23"/>
      <c r="K44" s="1"/>
      <c r="L44" s="31"/>
      <c r="M44" s="19"/>
      <c r="N44" s="19"/>
      <c r="O44" s="23"/>
      <c r="P44" s="23"/>
      <c r="Q44" s="23"/>
      <c r="R44" s="23"/>
      <c r="S44" s="23"/>
      <c r="T44" s="50">
        <f t="shared" si="10"/>
        <v>0</v>
      </c>
      <c r="U44" s="2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31"/>
      <c r="B45" s="19"/>
      <c r="C45" s="19"/>
      <c r="D45" s="23"/>
      <c r="E45" s="23"/>
      <c r="F45" s="23"/>
      <c r="G45" s="23"/>
      <c r="H45" s="23"/>
      <c r="I45" s="50">
        <f t="shared" si="9"/>
        <v>0</v>
      </c>
      <c r="J45" s="23"/>
      <c r="K45" s="1"/>
      <c r="L45" s="31"/>
      <c r="M45" s="19"/>
      <c r="N45" s="19"/>
      <c r="O45" s="23"/>
      <c r="P45" s="23"/>
      <c r="Q45" s="23"/>
      <c r="R45" s="23"/>
      <c r="S45" s="23"/>
      <c r="T45" s="50">
        <f t="shared" si="10"/>
        <v>0</v>
      </c>
      <c r="U45" s="23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31"/>
      <c r="B46" s="19"/>
      <c r="C46" s="19"/>
      <c r="D46" s="23"/>
      <c r="E46" s="23"/>
      <c r="F46" s="23"/>
      <c r="G46" s="23"/>
      <c r="H46" s="23"/>
      <c r="I46" s="50">
        <f t="shared" si="9"/>
        <v>0</v>
      </c>
      <c r="J46" s="23"/>
      <c r="K46" s="1"/>
      <c r="L46" s="31"/>
      <c r="M46" s="19"/>
      <c r="N46" s="19"/>
      <c r="O46" s="23"/>
      <c r="P46" s="23"/>
      <c r="Q46" s="23"/>
      <c r="R46" s="23"/>
      <c r="S46" s="23"/>
      <c r="T46" s="50">
        <f t="shared" si="10"/>
        <v>0</v>
      </c>
      <c r="U46" s="23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31"/>
      <c r="B47" s="19"/>
      <c r="C47" s="19"/>
      <c r="D47" s="23"/>
      <c r="E47" s="23"/>
      <c r="F47" s="23"/>
      <c r="G47" s="23"/>
      <c r="H47" s="23"/>
      <c r="I47" s="50">
        <f t="shared" si="9"/>
        <v>0</v>
      </c>
      <c r="J47" s="23"/>
      <c r="K47" s="1"/>
      <c r="L47" s="31"/>
      <c r="M47" s="19"/>
      <c r="N47" s="19"/>
      <c r="O47" s="23"/>
      <c r="P47" s="23"/>
      <c r="Q47" s="23"/>
      <c r="R47" s="23"/>
      <c r="S47" s="23"/>
      <c r="T47" s="50">
        <f t="shared" si="10"/>
        <v>0</v>
      </c>
      <c r="U47" s="23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35"/>
      <c r="B48" s="36"/>
      <c r="C48" s="36"/>
      <c r="D48" s="53"/>
      <c r="E48" s="36" t="s">
        <v>28</v>
      </c>
      <c r="F48" s="53">
        <f>SUM(F33:F47)</f>
        <v>16</v>
      </c>
      <c r="G48" s="53">
        <f t="shared" ref="G48:H48" si="11">SUM(G33:G47)</f>
        <v>8</v>
      </c>
      <c r="H48" s="53">
        <f t="shared" si="11"/>
        <v>0</v>
      </c>
      <c r="I48" s="53">
        <f>F48+(G48+H48)/2</f>
        <v>20</v>
      </c>
      <c r="J48" s="53">
        <f>SUM(J33:J47)</f>
        <v>30</v>
      </c>
      <c r="K48" s="27"/>
      <c r="L48" s="35"/>
      <c r="M48" s="36"/>
      <c r="N48" s="36"/>
      <c r="O48" s="53"/>
      <c r="P48" s="36" t="s">
        <v>28</v>
      </c>
      <c r="Q48" s="53">
        <f>SUM(Q33:Q47)</f>
        <v>16</v>
      </c>
      <c r="R48" s="53">
        <f t="shared" ref="R48" si="12">SUM(R33:R47)</f>
        <v>10</v>
      </c>
      <c r="S48" s="53">
        <f t="shared" ref="S48" si="13">SUM(S33:S47)</f>
        <v>0</v>
      </c>
      <c r="T48" s="53">
        <f>Q48+(R48+S48)/2</f>
        <v>21</v>
      </c>
      <c r="U48" s="53">
        <f>SUM(U33:U47)</f>
        <v>30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35"/>
      <c r="B49" s="37"/>
      <c r="C49" s="37"/>
      <c r="D49" s="38"/>
      <c r="E49" s="37" t="s">
        <v>29</v>
      </c>
      <c r="F49" s="38">
        <f>SUMIF(E33:E47,"=UE",F33:F47)</f>
        <v>10</v>
      </c>
      <c r="G49" s="38">
        <f>SUMIF(E33:E47,"=UE",G33:G47)</f>
        <v>0</v>
      </c>
      <c r="H49" s="38">
        <f>SUMIF(E33:E47,"=UE",H33:H47)</f>
        <v>0</v>
      </c>
      <c r="I49" s="38">
        <f t="shared" ref="I49" si="14">SUMIF(H33:H47,"=UE",I33:I47)</f>
        <v>0</v>
      </c>
      <c r="J49" s="53">
        <f>SUMIF(E33:E47,"=UE",J33:J47)</f>
        <v>14</v>
      </c>
      <c r="K49" s="27"/>
      <c r="L49" s="35"/>
      <c r="M49" s="37"/>
      <c r="N49" s="37"/>
      <c r="O49" s="38"/>
      <c r="P49" s="37" t="s">
        <v>29</v>
      </c>
      <c r="Q49" s="38">
        <f>SUMIF(P33:P47,"=UE",Q33:Q47)</f>
        <v>8</v>
      </c>
      <c r="R49" s="38">
        <f>SUMIF(P33:P47,"=UE",R33:R47)</f>
        <v>0</v>
      </c>
      <c r="S49" s="38">
        <f>SUMIF(P33:P47,"=UE",S33:S47)</f>
        <v>0</v>
      </c>
      <c r="T49" s="38">
        <f t="shared" ref="T49" si="15">SUMIF(S33:S47,"=UE",T33:T47)</f>
        <v>0</v>
      </c>
      <c r="U49" s="53">
        <f>SUMIF(P33:P47,"=UE",U33:U47)</f>
        <v>11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39"/>
      <c r="B50" s="40"/>
      <c r="C50" s="40"/>
      <c r="D50" s="41"/>
      <c r="E50" s="40" t="s">
        <v>30</v>
      </c>
      <c r="F50" s="41">
        <f>SUMIF(D33:D47,"=S",F33:F47)</f>
        <v>6</v>
      </c>
      <c r="G50" s="41">
        <f>SUMIF(D33:D47,"=S",G33:G47)</f>
        <v>0</v>
      </c>
      <c r="H50" s="41">
        <f>SUMIF(D33:D47,"=S",H33:H47)</f>
        <v>0</v>
      </c>
      <c r="I50" s="41">
        <f>SUMIF(D33:D47,"=S",I33:I47)</f>
        <v>6</v>
      </c>
      <c r="J50" s="42">
        <f>SUMIF(D33:D47,"=S",J33:J47)</f>
        <v>9</v>
      </c>
      <c r="K50" s="27"/>
      <c r="L50" s="39"/>
      <c r="M50" s="40"/>
      <c r="N50" s="40"/>
      <c r="O50" s="41"/>
      <c r="P50" s="40" t="s">
        <v>30</v>
      </c>
      <c r="Q50" s="41">
        <f>SUMIF(O33:O47,"=S",Q33:Q47)</f>
        <v>4</v>
      </c>
      <c r="R50" s="41">
        <f>SUMIF(O33:O47,"=S",R33:R47)</f>
        <v>0</v>
      </c>
      <c r="S50" s="41">
        <f>SUMIF(O33:O47,"=S",S33:S47)</f>
        <v>0</v>
      </c>
      <c r="T50" s="41">
        <f>SUMIF(O33:O47,"=S",T33:T47)</f>
        <v>4</v>
      </c>
      <c r="U50" s="42">
        <f>SUMIF(O33:O47,"=S",U33:U47)</f>
        <v>6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43"/>
      <c r="B51" s="44"/>
      <c r="C51" s="44"/>
      <c r="D51" s="45"/>
      <c r="E51" s="44" t="s">
        <v>31</v>
      </c>
      <c r="F51" s="45">
        <f>SUMIF(D33:D47,"=ÜS",F33:F47)</f>
        <v>2</v>
      </c>
      <c r="G51" s="45">
        <f>SUMIF(D33:D47,"=ÜS",G33:G47)</f>
        <v>0</v>
      </c>
      <c r="H51" s="45">
        <f>SUMIF(D33:D47,"=ÜS",H33:H47)</f>
        <v>0</v>
      </c>
      <c r="I51" s="45">
        <f>SUMIF(D33:D47,"=ÜS",I33:I47)</f>
        <v>2</v>
      </c>
      <c r="J51" s="46">
        <f>SUMIF(D33:D47,"=ÜS",J33:J47)</f>
        <v>3</v>
      </c>
      <c r="K51" s="33"/>
      <c r="L51" s="43"/>
      <c r="M51" s="44"/>
      <c r="N51" s="44"/>
      <c r="O51" s="45"/>
      <c r="P51" s="44" t="s">
        <v>31</v>
      </c>
      <c r="Q51" s="45">
        <f>SUMIF(O33:O47,"=ÜS",Q33:Q47)</f>
        <v>2</v>
      </c>
      <c r="R51" s="45">
        <f>SUMIF(O33:O47,"=ÜS",R33:R47)</f>
        <v>0</v>
      </c>
      <c r="S51" s="45">
        <f>SUMIF(O33:O47,"=ÜS",S33:S47)</f>
        <v>0</v>
      </c>
      <c r="T51" s="45">
        <f>SUMIF(O33:O47,"=ÜS",T33:T47)</f>
        <v>2</v>
      </c>
      <c r="U51" s="46">
        <f>SUMIF(O33:O47,"=ÜS",U33:U47)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2.1" customHeight="1" x14ac:dyDescent="0.2">
      <c r="A52" s="108" t="s">
        <v>40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111" t="s">
        <v>41</v>
      </c>
      <c r="B53" s="112"/>
      <c r="C53" s="112"/>
      <c r="D53" s="112"/>
      <c r="E53" s="112"/>
      <c r="F53" s="112"/>
      <c r="G53" s="112"/>
      <c r="H53" s="112"/>
      <c r="I53" s="112"/>
      <c r="J53" s="112"/>
      <c r="K53" s="24"/>
      <c r="L53" s="111" t="s">
        <v>42</v>
      </c>
      <c r="M53" s="112"/>
      <c r="N53" s="112"/>
      <c r="O53" s="112"/>
      <c r="P53" s="112"/>
      <c r="Q53" s="112"/>
      <c r="R53" s="112"/>
      <c r="S53" s="112"/>
      <c r="T53" s="112"/>
      <c r="U53" s="11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2.1" customHeight="1" x14ac:dyDescent="0.2">
      <c r="A54" s="34" t="s">
        <v>6</v>
      </c>
      <c r="B54" s="30" t="s">
        <v>7</v>
      </c>
      <c r="C54" s="28" t="s">
        <v>59</v>
      </c>
      <c r="D54" s="29" t="s">
        <v>8</v>
      </c>
      <c r="E54" s="25" t="s">
        <v>9</v>
      </c>
      <c r="F54" s="53" t="s">
        <v>10</v>
      </c>
      <c r="G54" s="53" t="s">
        <v>11</v>
      </c>
      <c r="H54" s="53" t="s">
        <v>12</v>
      </c>
      <c r="I54" s="53" t="s">
        <v>13</v>
      </c>
      <c r="J54" s="53" t="s">
        <v>14</v>
      </c>
      <c r="K54" s="26"/>
      <c r="L54" s="34" t="s">
        <v>6</v>
      </c>
      <c r="M54" s="30" t="s">
        <v>7</v>
      </c>
      <c r="N54" s="28" t="s">
        <v>59</v>
      </c>
      <c r="O54" s="29" t="s">
        <v>8</v>
      </c>
      <c r="P54" s="25" t="s">
        <v>9</v>
      </c>
      <c r="Q54" s="53" t="s">
        <v>10</v>
      </c>
      <c r="R54" s="53" t="s">
        <v>11</v>
      </c>
      <c r="S54" s="53" t="s">
        <v>12</v>
      </c>
      <c r="T54" s="53" t="s">
        <v>13</v>
      </c>
      <c r="U54" s="53" t="s">
        <v>14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5" customHeight="1" x14ac:dyDescent="0.2">
      <c r="A55" s="88" t="s">
        <v>254</v>
      </c>
      <c r="B55" s="90" t="s">
        <v>255</v>
      </c>
      <c r="C55" s="19" t="s">
        <v>291</v>
      </c>
      <c r="D55" s="23" t="s">
        <v>16</v>
      </c>
      <c r="E55" s="23" t="s">
        <v>17</v>
      </c>
      <c r="F55" s="23">
        <v>4</v>
      </c>
      <c r="G55" s="23">
        <v>8</v>
      </c>
      <c r="H55" s="23">
        <v>0</v>
      </c>
      <c r="I55" s="50">
        <f t="shared" ref="I55:I70" si="16">F55+(G55+H55)/2</f>
        <v>8</v>
      </c>
      <c r="J55" s="23">
        <v>14</v>
      </c>
      <c r="K55" s="1"/>
      <c r="L55" s="88" t="s">
        <v>259</v>
      </c>
      <c r="M55" s="90" t="s">
        <v>260</v>
      </c>
      <c r="N55" s="19" t="s">
        <v>294</v>
      </c>
      <c r="O55" s="23" t="s">
        <v>16</v>
      </c>
      <c r="P55" s="23" t="s">
        <v>17</v>
      </c>
      <c r="Q55" s="23">
        <v>4</v>
      </c>
      <c r="R55" s="23">
        <v>8</v>
      </c>
      <c r="S55" s="23">
        <v>0</v>
      </c>
      <c r="T55" s="50">
        <f t="shared" ref="T55:T70" si="17">Q55+(R55+S55)/2</f>
        <v>8</v>
      </c>
      <c r="U55" s="23">
        <v>14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5" customHeight="1" x14ac:dyDescent="0.2">
      <c r="A56" s="88" t="s">
        <v>256</v>
      </c>
      <c r="B56" s="90" t="s">
        <v>262</v>
      </c>
      <c r="C56" s="19" t="s">
        <v>302</v>
      </c>
      <c r="D56" s="23" t="s">
        <v>16</v>
      </c>
      <c r="E56" s="23" t="s">
        <v>17</v>
      </c>
      <c r="F56" s="23">
        <v>2</v>
      </c>
      <c r="G56" s="23">
        <v>0</v>
      </c>
      <c r="H56" s="23">
        <v>0</v>
      </c>
      <c r="I56" s="50">
        <f t="shared" si="16"/>
        <v>2</v>
      </c>
      <c r="J56" s="23">
        <v>3</v>
      </c>
      <c r="K56" s="1"/>
      <c r="L56" s="88" t="s">
        <v>261</v>
      </c>
      <c r="M56" s="90" t="s">
        <v>301</v>
      </c>
      <c r="N56" s="19" t="s">
        <v>292</v>
      </c>
      <c r="O56" s="23" t="s">
        <v>16</v>
      </c>
      <c r="P56" s="23" t="s">
        <v>17</v>
      </c>
      <c r="Q56" s="23">
        <v>2</v>
      </c>
      <c r="R56" s="23">
        <v>0</v>
      </c>
      <c r="S56" s="23">
        <v>0</v>
      </c>
      <c r="T56" s="50">
        <f t="shared" si="17"/>
        <v>2</v>
      </c>
      <c r="U56" s="23">
        <v>3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5" customHeight="1" x14ac:dyDescent="0.2">
      <c r="A57" s="88" t="s">
        <v>257</v>
      </c>
      <c r="B57" s="89" t="s">
        <v>258</v>
      </c>
      <c r="C57" s="19" t="s">
        <v>293</v>
      </c>
      <c r="D57" s="23" t="s">
        <v>16</v>
      </c>
      <c r="E57" s="23" t="s">
        <v>17</v>
      </c>
      <c r="F57" s="23">
        <v>2</v>
      </c>
      <c r="G57" s="23">
        <v>0</v>
      </c>
      <c r="H57" s="23">
        <v>0</v>
      </c>
      <c r="I57" s="51">
        <f t="shared" si="16"/>
        <v>2</v>
      </c>
      <c r="J57" s="23">
        <v>4</v>
      </c>
      <c r="K57" s="1"/>
      <c r="L57" s="88" t="s">
        <v>263</v>
      </c>
      <c r="M57" s="90" t="s">
        <v>264</v>
      </c>
      <c r="N57" s="19" t="s">
        <v>295</v>
      </c>
      <c r="O57" s="23" t="s">
        <v>16</v>
      </c>
      <c r="P57" s="23" t="s">
        <v>17</v>
      </c>
      <c r="Q57" s="23">
        <v>2</v>
      </c>
      <c r="R57" s="23">
        <v>4</v>
      </c>
      <c r="S57" s="23">
        <v>0</v>
      </c>
      <c r="T57" s="51">
        <f t="shared" si="17"/>
        <v>4</v>
      </c>
      <c r="U57" s="23">
        <v>4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5" customHeight="1" x14ac:dyDescent="0.2">
      <c r="A58" s="31"/>
      <c r="B58" s="20"/>
      <c r="C58" s="20"/>
      <c r="D58" s="21"/>
      <c r="E58" s="21"/>
      <c r="F58" s="21"/>
      <c r="G58" s="21"/>
      <c r="H58" s="21"/>
      <c r="I58" s="51">
        <f t="shared" si="16"/>
        <v>0</v>
      </c>
      <c r="J58" s="21"/>
      <c r="K58" s="1"/>
      <c r="L58" s="31"/>
      <c r="M58" s="20"/>
      <c r="N58" s="20"/>
      <c r="O58" s="21"/>
      <c r="P58" s="21"/>
      <c r="Q58" s="21"/>
      <c r="R58" s="21"/>
      <c r="S58" s="21"/>
      <c r="T58" s="51">
        <f t="shared" si="17"/>
        <v>0</v>
      </c>
      <c r="U58" s="2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5" customHeight="1" x14ac:dyDescent="0.2">
      <c r="A59" s="31"/>
      <c r="B59" s="20"/>
      <c r="C59" s="20"/>
      <c r="D59" s="21"/>
      <c r="E59" s="21"/>
      <c r="F59" s="21"/>
      <c r="G59" s="21"/>
      <c r="H59" s="21"/>
      <c r="I59" s="51">
        <f t="shared" si="16"/>
        <v>0</v>
      </c>
      <c r="J59" s="21"/>
      <c r="K59" s="1"/>
      <c r="L59" s="31"/>
      <c r="M59" s="20"/>
      <c r="N59" s="20"/>
      <c r="O59" s="21"/>
      <c r="P59" s="21"/>
      <c r="Q59" s="21"/>
      <c r="R59" s="21"/>
      <c r="S59" s="21"/>
      <c r="T59" s="51">
        <f t="shared" si="17"/>
        <v>0</v>
      </c>
      <c r="U59" s="2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5" customHeight="1" x14ac:dyDescent="0.2">
      <c r="A60" s="31"/>
      <c r="B60" s="19" t="s">
        <v>139</v>
      </c>
      <c r="C60" s="19" t="s">
        <v>137</v>
      </c>
      <c r="D60" s="23" t="s">
        <v>18</v>
      </c>
      <c r="E60" s="23" t="s">
        <v>19</v>
      </c>
      <c r="F60" s="23">
        <v>2</v>
      </c>
      <c r="G60" s="23">
        <v>0</v>
      </c>
      <c r="H60" s="23">
        <v>0</v>
      </c>
      <c r="I60" s="51">
        <f t="shared" si="16"/>
        <v>2</v>
      </c>
      <c r="J60" s="21">
        <v>3</v>
      </c>
      <c r="K60" s="1"/>
      <c r="L60" s="31"/>
      <c r="M60" s="19" t="s">
        <v>141</v>
      </c>
      <c r="N60" s="19" t="s">
        <v>144</v>
      </c>
      <c r="O60" s="23" t="s">
        <v>18</v>
      </c>
      <c r="P60" s="23" t="s">
        <v>19</v>
      </c>
      <c r="Q60" s="23">
        <v>2</v>
      </c>
      <c r="R60" s="23">
        <v>0</v>
      </c>
      <c r="S60" s="23">
        <v>0</v>
      </c>
      <c r="T60" s="51">
        <f t="shared" ref="T60" si="18">Q60+(R60+S60)/2</f>
        <v>2</v>
      </c>
      <c r="U60" s="21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5" customHeight="1" x14ac:dyDescent="0.2">
      <c r="A61" s="31"/>
      <c r="B61" s="19" t="s">
        <v>140</v>
      </c>
      <c r="C61" s="19" t="s">
        <v>138</v>
      </c>
      <c r="D61" s="23" t="s">
        <v>18</v>
      </c>
      <c r="E61" s="23" t="s">
        <v>19</v>
      </c>
      <c r="F61" s="23">
        <v>2</v>
      </c>
      <c r="G61" s="23">
        <v>0</v>
      </c>
      <c r="H61" s="23">
        <v>0</v>
      </c>
      <c r="I61" s="51">
        <f t="shared" si="16"/>
        <v>2</v>
      </c>
      <c r="J61" s="21">
        <v>3</v>
      </c>
      <c r="K61" s="1"/>
      <c r="L61" s="31"/>
      <c r="M61" s="19" t="s">
        <v>142</v>
      </c>
      <c r="N61" s="19" t="s">
        <v>145</v>
      </c>
      <c r="O61" s="23" t="s">
        <v>18</v>
      </c>
      <c r="P61" s="23" t="s">
        <v>19</v>
      </c>
      <c r="Q61" s="23">
        <v>2</v>
      </c>
      <c r="R61" s="23">
        <v>0</v>
      </c>
      <c r="S61" s="23">
        <v>0</v>
      </c>
      <c r="T61" s="51">
        <f t="shared" si="17"/>
        <v>2</v>
      </c>
      <c r="U61" s="21">
        <v>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5" customHeight="1" x14ac:dyDescent="0.2">
      <c r="A62" s="31"/>
      <c r="B62" s="22" t="s">
        <v>45</v>
      </c>
      <c r="C62" s="22" t="s">
        <v>131</v>
      </c>
      <c r="D62" s="23" t="s">
        <v>21</v>
      </c>
      <c r="E62" s="23" t="s">
        <v>19</v>
      </c>
      <c r="F62" s="23">
        <v>2</v>
      </c>
      <c r="G62" s="23">
        <v>0</v>
      </c>
      <c r="H62" s="23">
        <v>0</v>
      </c>
      <c r="I62" s="50">
        <f t="shared" si="16"/>
        <v>2</v>
      </c>
      <c r="J62" s="23">
        <v>3</v>
      </c>
      <c r="K62" s="1"/>
      <c r="L62" s="31"/>
      <c r="M62" s="22" t="s">
        <v>46</v>
      </c>
      <c r="N62" s="22" t="s">
        <v>133</v>
      </c>
      <c r="O62" s="23" t="s">
        <v>21</v>
      </c>
      <c r="P62" s="23" t="s">
        <v>19</v>
      </c>
      <c r="Q62" s="23">
        <v>2</v>
      </c>
      <c r="R62" s="23">
        <v>0</v>
      </c>
      <c r="S62" s="23">
        <v>0</v>
      </c>
      <c r="T62" s="50">
        <f t="shared" si="17"/>
        <v>2</v>
      </c>
      <c r="U62" s="23">
        <v>3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31"/>
      <c r="B63" s="22"/>
      <c r="C63" s="22"/>
      <c r="D63" s="23"/>
      <c r="E63" s="23"/>
      <c r="F63" s="23"/>
      <c r="G63" s="23"/>
      <c r="H63" s="23"/>
      <c r="I63" s="50">
        <f t="shared" si="16"/>
        <v>0</v>
      </c>
      <c r="J63" s="23"/>
      <c r="K63" s="1"/>
      <c r="L63" s="31"/>
      <c r="M63" s="22"/>
      <c r="N63" s="22"/>
      <c r="O63" s="23"/>
      <c r="P63" s="23"/>
      <c r="Q63" s="23"/>
      <c r="R63" s="23"/>
      <c r="S63" s="23"/>
      <c r="T63" s="50">
        <f t="shared" si="17"/>
        <v>0</v>
      </c>
      <c r="U63" s="23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31"/>
      <c r="B64" s="22"/>
      <c r="C64" s="22"/>
      <c r="D64" s="23"/>
      <c r="E64" s="23"/>
      <c r="F64" s="23"/>
      <c r="G64" s="23"/>
      <c r="H64" s="23"/>
      <c r="I64" s="50">
        <f t="shared" si="16"/>
        <v>0</v>
      </c>
      <c r="J64" s="23"/>
      <c r="K64" s="1"/>
      <c r="L64" s="31"/>
      <c r="M64" s="22"/>
      <c r="N64" s="22"/>
      <c r="O64" s="23"/>
      <c r="P64" s="23"/>
      <c r="Q64" s="23"/>
      <c r="R64" s="23"/>
      <c r="S64" s="23"/>
      <c r="T64" s="50">
        <f t="shared" si="17"/>
        <v>0</v>
      </c>
      <c r="U64" s="23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31"/>
      <c r="B65" s="22"/>
      <c r="C65" s="22"/>
      <c r="D65" s="23"/>
      <c r="E65" s="23"/>
      <c r="F65" s="23"/>
      <c r="G65" s="23"/>
      <c r="H65" s="23"/>
      <c r="I65" s="50">
        <f t="shared" si="16"/>
        <v>0</v>
      </c>
      <c r="J65" s="23"/>
      <c r="K65" s="1"/>
      <c r="L65" s="31"/>
      <c r="M65" s="22"/>
      <c r="N65" s="22"/>
      <c r="O65" s="23"/>
      <c r="P65" s="23"/>
      <c r="Q65" s="23"/>
      <c r="R65" s="23"/>
      <c r="S65" s="23"/>
      <c r="T65" s="50">
        <f t="shared" si="17"/>
        <v>0</v>
      </c>
      <c r="U65" s="23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31"/>
      <c r="B66" s="22"/>
      <c r="C66" s="22"/>
      <c r="D66" s="23"/>
      <c r="E66" s="23"/>
      <c r="F66" s="23"/>
      <c r="G66" s="23"/>
      <c r="H66" s="23"/>
      <c r="I66" s="50">
        <f t="shared" si="16"/>
        <v>0</v>
      </c>
      <c r="J66" s="23"/>
      <c r="K66" s="1"/>
      <c r="L66" s="31"/>
      <c r="M66" s="22"/>
      <c r="N66" s="22"/>
      <c r="O66" s="23"/>
      <c r="P66" s="23"/>
      <c r="Q66" s="23"/>
      <c r="R66" s="23"/>
      <c r="S66" s="23"/>
      <c r="T66" s="50">
        <f t="shared" si="17"/>
        <v>0</v>
      </c>
      <c r="U66" s="23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31"/>
      <c r="B67" s="22"/>
      <c r="C67" s="22"/>
      <c r="D67" s="23"/>
      <c r="E67" s="23"/>
      <c r="F67" s="23"/>
      <c r="G67" s="23"/>
      <c r="H67" s="23"/>
      <c r="I67" s="50">
        <f t="shared" si="16"/>
        <v>0</v>
      </c>
      <c r="J67" s="23"/>
      <c r="K67" s="1"/>
      <c r="L67" s="31"/>
      <c r="M67" s="22"/>
      <c r="N67" s="22"/>
      <c r="O67" s="23"/>
      <c r="P67" s="23"/>
      <c r="Q67" s="23"/>
      <c r="R67" s="23"/>
      <c r="S67" s="23"/>
      <c r="T67" s="50">
        <f t="shared" si="17"/>
        <v>0</v>
      </c>
      <c r="U67" s="23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31"/>
      <c r="B68" s="22"/>
      <c r="C68" s="22"/>
      <c r="D68" s="23"/>
      <c r="E68" s="23"/>
      <c r="F68" s="23"/>
      <c r="G68" s="23"/>
      <c r="H68" s="23"/>
      <c r="I68" s="50">
        <f t="shared" si="16"/>
        <v>0</v>
      </c>
      <c r="J68" s="23"/>
      <c r="K68" s="1"/>
      <c r="L68" s="31"/>
      <c r="M68" s="22"/>
      <c r="N68" s="22"/>
      <c r="O68" s="23"/>
      <c r="P68" s="23"/>
      <c r="Q68" s="23"/>
      <c r="R68" s="23"/>
      <c r="S68" s="23"/>
      <c r="T68" s="50">
        <f t="shared" si="17"/>
        <v>0</v>
      </c>
      <c r="U68" s="23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31"/>
      <c r="B69" s="22"/>
      <c r="C69" s="22"/>
      <c r="D69" s="23"/>
      <c r="E69" s="23"/>
      <c r="F69" s="23"/>
      <c r="G69" s="23"/>
      <c r="H69" s="23"/>
      <c r="I69" s="50">
        <f t="shared" si="16"/>
        <v>0</v>
      </c>
      <c r="J69" s="23"/>
      <c r="K69" s="1"/>
      <c r="L69" s="31"/>
      <c r="M69" s="22"/>
      <c r="N69" s="22"/>
      <c r="O69" s="23"/>
      <c r="P69" s="23"/>
      <c r="Q69" s="23"/>
      <c r="R69" s="23"/>
      <c r="S69" s="23"/>
      <c r="T69" s="50">
        <f t="shared" si="17"/>
        <v>0</v>
      </c>
      <c r="U69" s="23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5" customHeight="1" x14ac:dyDescent="0.2">
      <c r="A70" s="35"/>
      <c r="B70" s="36"/>
      <c r="C70" s="36"/>
      <c r="D70" s="53"/>
      <c r="E70" s="36" t="s">
        <v>28</v>
      </c>
      <c r="F70" s="53">
        <f>SUM(F55:F69)</f>
        <v>14</v>
      </c>
      <c r="G70" s="53">
        <f t="shared" ref="G70:H70" si="19">SUM(G55:G69)</f>
        <v>8</v>
      </c>
      <c r="H70" s="53">
        <f t="shared" si="19"/>
        <v>0</v>
      </c>
      <c r="I70" s="53">
        <f t="shared" si="16"/>
        <v>18</v>
      </c>
      <c r="J70" s="53">
        <f>SUM(J55:J69)</f>
        <v>30</v>
      </c>
      <c r="K70" s="27"/>
      <c r="L70" s="35"/>
      <c r="M70" s="36"/>
      <c r="N70" s="36"/>
      <c r="O70" s="53"/>
      <c r="P70" s="36" t="s">
        <v>28</v>
      </c>
      <c r="Q70" s="53">
        <f>SUM(Q55:Q69)</f>
        <v>14</v>
      </c>
      <c r="R70" s="53">
        <f t="shared" ref="R70:S70" si="20">SUM(R55:R69)</f>
        <v>12</v>
      </c>
      <c r="S70" s="53">
        <f t="shared" si="20"/>
        <v>0</v>
      </c>
      <c r="T70" s="53">
        <f t="shared" si="17"/>
        <v>20</v>
      </c>
      <c r="U70" s="53">
        <f>SUM(U55:U69)</f>
        <v>30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5" customHeight="1" x14ac:dyDescent="0.2">
      <c r="A71" s="35"/>
      <c r="B71" s="37"/>
      <c r="C71" s="37"/>
      <c r="D71" s="38"/>
      <c r="E71" s="37" t="s">
        <v>29</v>
      </c>
      <c r="F71" s="38">
        <f>SUMIF(E55:E69,"=UE",F55:F69)</f>
        <v>6</v>
      </c>
      <c r="G71" s="38">
        <f>SUMIF(E55:E69,"=UE",G55:G69)</f>
        <v>0</v>
      </c>
      <c r="H71" s="38">
        <f>SUMIF(E55:E69,"=UE",H55:H69)</f>
        <v>0</v>
      </c>
      <c r="I71" s="38">
        <f>SUMIF(E55:E69,"=UE",I55:I69)</f>
        <v>6</v>
      </c>
      <c r="J71" s="53">
        <f>SUMIF(E55:E69,"=UE",J55:J69)</f>
        <v>9</v>
      </c>
      <c r="K71" s="27"/>
      <c r="L71" s="35"/>
      <c r="M71" s="37"/>
      <c r="N71" s="37"/>
      <c r="O71" s="38"/>
      <c r="P71" s="37" t="s">
        <v>29</v>
      </c>
      <c r="Q71" s="38">
        <f>SUMIF(P55:P69,"=UE",Q55:Q69)</f>
        <v>6</v>
      </c>
      <c r="R71" s="38">
        <f>SUMIF(P55:P69,"=UE",R55:R69)</f>
        <v>0</v>
      </c>
      <c r="S71" s="38">
        <f>SUMIF(P55:P69,"=UE",S55:S69)</f>
        <v>0</v>
      </c>
      <c r="T71" s="38">
        <f>SUMIF(P55:P69,"=UE",T55:T69)</f>
        <v>6</v>
      </c>
      <c r="U71" s="53">
        <f>SUMIF(P55:P69,"=UE",U55:U69)</f>
        <v>9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95" customHeight="1" x14ac:dyDescent="0.2">
      <c r="A72" s="39"/>
      <c r="B72" s="40"/>
      <c r="C72" s="40"/>
      <c r="D72" s="41"/>
      <c r="E72" s="40" t="s">
        <v>30</v>
      </c>
      <c r="F72" s="41">
        <f>SUMIF(D55:D69,"=S",F55:F69)</f>
        <v>4</v>
      </c>
      <c r="G72" s="41">
        <f>SUMIF(D55:D69,"=S",G55:G69)</f>
        <v>0</v>
      </c>
      <c r="H72" s="41">
        <f>SUMIF(D55:D69,"=S",H55:H69)</f>
        <v>0</v>
      </c>
      <c r="I72" s="41">
        <f>SUMIF(D55:D69,"=S",I55:I69)</f>
        <v>4</v>
      </c>
      <c r="J72" s="42">
        <f>SUMIF(D55:D69,"=S",J55:J69)</f>
        <v>6</v>
      </c>
      <c r="K72" s="27"/>
      <c r="L72" s="39"/>
      <c r="M72" s="40"/>
      <c r="N72" s="40"/>
      <c r="O72" s="41"/>
      <c r="P72" s="40" t="s">
        <v>30</v>
      </c>
      <c r="Q72" s="41">
        <f>SUMIF(O55:O69,"=S",Q55:Q69)</f>
        <v>4</v>
      </c>
      <c r="R72" s="41">
        <f>SUMIF(O55:O69,"=S",R55:R69)</f>
        <v>0</v>
      </c>
      <c r="S72" s="41">
        <f>SUMIF(O55:O69,"=S",S55:S69)</f>
        <v>0</v>
      </c>
      <c r="T72" s="41">
        <f>SUMIF(O55:O69,"=S",T55:T69)</f>
        <v>4</v>
      </c>
      <c r="U72" s="42">
        <f>SUMIF(O55:O69,"=S",U55:U69)</f>
        <v>6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95" customHeight="1" x14ac:dyDescent="0.2">
      <c r="A73" s="43"/>
      <c r="B73" s="44"/>
      <c r="C73" s="44"/>
      <c r="D73" s="45"/>
      <c r="E73" s="44" t="s">
        <v>31</v>
      </c>
      <c r="F73" s="45">
        <f>SUMIF(D55:D69,"=ÜS",F55:F69)</f>
        <v>2</v>
      </c>
      <c r="G73" s="45">
        <f>SUMIF(D55:D69,"=ÜS",G55:G69)</f>
        <v>0</v>
      </c>
      <c r="H73" s="45">
        <f>SUMIF(D55:D69,"=ÜS",H55:H69)</f>
        <v>0</v>
      </c>
      <c r="I73" s="45">
        <f>SUMIF(D55:D69,"=ÜS",I55:I69)</f>
        <v>2</v>
      </c>
      <c r="J73" s="46">
        <f>SUMIF(D55:D69,"=ÜS",J55:J69)</f>
        <v>3</v>
      </c>
      <c r="K73" s="33"/>
      <c r="L73" s="43"/>
      <c r="M73" s="44"/>
      <c r="N73" s="44"/>
      <c r="O73" s="45"/>
      <c r="P73" s="44" t="s">
        <v>31</v>
      </c>
      <c r="Q73" s="45">
        <f>SUMIF(O55:O69,"=ÜS",Q55:Q69)</f>
        <v>2</v>
      </c>
      <c r="R73" s="45">
        <f>SUMIF(O55:O69,"=ÜS",R55:R69)</f>
        <v>0</v>
      </c>
      <c r="S73" s="45">
        <f>SUMIF(O55:O69,"=ÜS",S55:S69)</f>
        <v>0</v>
      </c>
      <c r="T73" s="45">
        <f>SUMIF(O55:O69,"=ÜS",T55:T69)</f>
        <v>2</v>
      </c>
      <c r="U73" s="46">
        <f>SUMIF(O55:O69,"=ÜS",U55:U69)</f>
        <v>3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32.1" customHeight="1" x14ac:dyDescent="0.2">
      <c r="A74" s="108" t="s">
        <v>47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95" customHeight="1" x14ac:dyDescent="0.2">
      <c r="A75" s="111" t="s">
        <v>48</v>
      </c>
      <c r="B75" s="112"/>
      <c r="C75" s="112"/>
      <c r="D75" s="112"/>
      <c r="E75" s="112"/>
      <c r="F75" s="112"/>
      <c r="G75" s="112"/>
      <c r="H75" s="112"/>
      <c r="I75" s="112"/>
      <c r="J75" s="112"/>
      <c r="K75" s="24"/>
      <c r="L75" s="111" t="s">
        <v>49</v>
      </c>
      <c r="M75" s="112"/>
      <c r="N75" s="112"/>
      <c r="O75" s="112"/>
      <c r="P75" s="112"/>
      <c r="Q75" s="112"/>
      <c r="R75" s="112"/>
      <c r="S75" s="112"/>
      <c r="T75" s="112"/>
      <c r="U75" s="112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32.1" customHeight="1" x14ac:dyDescent="0.2">
      <c r="A76" s="34" t="s">
        <v>6</v>
      </c>
      <c r="B76" s="30" t="s">
        <v>7</v>
      </c>
      <c r="C76" s="28" t="s">
        <v>59</v>
      </c>
      <c r="D76" s="29" t="s">
        <v>8</v>
      </c>
      <c r="E76" s="25" t="s">
        <v>9</v>
      </c>
      <c r="F76" s="53" t="s">
        <v>10</v>
      </c>
      <c r="G76" s="53" t="s">
        <v>11</v>
      </c>
      <c r="H76" s="53" t="s">
        <v>12</v>
      </c>
      <c r="I76" s="53" t="s">
        <v>13</v>
      </c>
      <c r="J76" s="53" t="s">
        <v>14</v>
      </c>
      <c r="K76" s="26"/>
      <c r="L76" s="34" t="s">
        <v>6</v>
      </c>
      <c r="M76" s="30" t="s">
        <v>7</v>
      </c>
      <c r="N76" s="28" t="s">
        <v>59</v>
      </c>
      <c r="O76" s="29" t="s">
        <v>8</v>
      </c>
      <c r="P76" s="25" t="s">
        <v>9</v>
      </c>
      <c r="Q76" s="53" t="s">
        <v>10</v>
      </c>
      <c r="R76" s="53" t="s">
        <v>11</v>
      </c>
      <c r="S76" s="53" t="s">
        <v>12</v>
      </c>
      <c r="T76" s="53" t="s">
        <v>13</v>
      </c>
      <c r="U76" s="53" t="s">
        <v>14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95" customHeight="1" x14ac:dyDescent="0.2">
      <c r="A77" s="88" t="s">
        <v>265</v>
      </c>
      <c r="B77" s="90" t="s">
        <v>266</v>
      </c>
      <c r="C77" s="19" t="s">
        <v>296</v>
      </c>
      <c r="D77" s="23" t="s">
        <v>16</v>
      </c>
      <c r="E77" s="23" t="s">
        <v>17</v>
      </c>
      <c r="F77" s="23">
        <v>4</v>
      </c>
      <c r="G77" s="23">
        <v>8</v>
      </c>
      <c r="H77" s="23">
        <v>0</v>
      </c>
      <c r="I77" s="50">
        <f t="shared" ref="I77:I92" si="21">F77+(G77+H77)/2</f>
        <v>8</v>
      </c>
      <c r="J77" s="23">
        <v>12</v>
      </c>
      <c r="K77" s="1"/>
      <c r="L77" s="88" t="s">
        <v>269</v>
      </c>
      <c r="M77" s="90" t="s">
        <v>270</v>
      </c>
      <c r="N77" s="19" t="s">
        <v>298</v>
      </c>
      <c r="O77" s="23" t="s">
        <v>16</v>
      </c>
      <c r="P77" s="23" t="s">
        <v>17</v>
      </c>
      <c r="Q77" s="23">
        <v>2</v>
      </c>
      <c r="R77" s="23">
        <v>16</v>
      </c>
      <c r="S77" s="23">
        <v>0</v>
      </c>
      <c r="T77" s="50">
        <f t="shared" ref="T77:T92" si="22">Q77+(R77+S77)/2</f>
        <v>10</v>
      </c>
      <c r="U77" s="23">
        <v>15</v>
      </c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95" customHeight="1" x14ac:dyDescent="0.2">
      <c r="A78" s="88" t="s">
        <v>267</v>
      </c>
      <c r="B78" s="90" t="s">
        <v>268</v>
      </c>
      <c r="C78" s="19" t="s">
        <v>297</v>
      </c>
      <c r="D78" s="23" t="s">
        <v>16</v>
      </c>
      <c r="E78" s="23" t="s">
        <v>17</v>
      </c>
      <c r="F78" s="23">
        <v>4</v>
      </c>
      <c r="G78" s="23">
        <v>8</v>
      </c>
      <c r="H78" s="23">
        <v>0</v>
      </c>
      <c r="I78" s="50">
        <f t="shared" si="21"/>
        <v>8</v>
      </c>
      <c r="J78" s="23">
        <v>12</v>
      </c>
      <c r="K78" s="1"/>
      <c r="L78" s="88" t="s">
        <v>271</v>
      </c>
      <c r="M78" s="90" t="s">
        <v>272</v>
      </c>
      <c r="N78" s="19" t="s">
        <v>299</v>
      </c>
      <c r="O78" s="23" t="s">
        <v>16</v>
      </c>
      <c r="P78" s="23" t="s">
        <v>17</v>
      </c>
      <c r="Q78" s="23">
        <v>2</v>
      </c>
      <c r="R78" s="23">
        <v>16</v>
      </c>
      <c r="S78" s="23">
        <v>0</v>
      </c>
      <c r="T78" s="50">
        <f t="shared" si="22"/>
        <v>10</v>
      </c>
      <c r="U78" s="23">
        <v>15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95" customHeight="1" x14ac:dyDescent="0.2">
      <c r="A79" s="31"/>
      <c r="B79" s="20"/>
      <c r="C79" s="20"/>
      <c r="D79" s="21"/>
      <c r="E79" s="21"/>
      <c r="F79" s="21"/>
      <c r="G79" s="21"/>
      <c r="H79" s="21"/>
      <c r="I79" s="51">
        <f t="shared" si="21"/>
        <v>0</v>
      </c>
      <c r="J79" s="21"/>
      <c r="K79" s="1"/>
      <c r="L79" s="31"/>
      <c r="M79" s="20"/>
      <c r="N79" s="20"/>
      <c r="O79" s="21"/>
      <c r="P79" s="21"/>
      <c r="Q79" s="21"/>
      <c r="R79" s="21"/>
      <c r="S79" s="21"/>
      <c r="T79" s="51">
        <f t="shared" si="22"/>
        <v>0</v>
      </c>
      <c r="U79" s="2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95" customHeight="1" x14ac:dyDescent="0.2">
      <c r="A80" s="31"/>
      <c r="B80" s="20"/>
      <c r="C80" s="20"/>
      <c r="D80" s="21"/>
      <c r="E80" s="21"/>
      <c r="F80" s="21"/>
      <c r="G80" s="21"/>
      <c r="H80" s="21"/>
      <c r="I80" s="51">
        <f t="shared" si="21"/>
        <v>0</v>
      </c>
      <c r="J80" s="21"/>
      <c r="K80" s="1"/>
      <c r="L80" s="31"/>
      <c r="M80" s="20"/>
      <c r="N80" s="20"/>
      <c r="O80" s="21"/>
      <c r="P80" s="21"/>
      <c r="Q80" s="21"/>
      <c r="R80" s="21"/>
      <c r="S80" s="21"/>
      <c r="T80" s="51">
        <f t="shared" si="22"/>
        <v>0</v>
      </c>
      <c r="U80" s="2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95" customHeight="1" x14ac:dyDescent="0.2">
      <c r="A81" s="31"/>
      <c r="B81" s="20"/>
      <c r="C81" s="20"/>
      <c r="D81" s="21"/>
      <c r="E81" s="21"/>
      <c r="F81" s="21"/>
      <c r="G81" s="21"/>
      <c r="H81" s="21"/>
      <c r="I81" s="51">
        <f t="shared" si="21"/>
        <v>0</v>
      </c>
      <c r="J81" s="21"/>
      <c r="K81" s="1"/>
      <c r="L81" s="31"/>
      <c r="M81" s="20"/>
      <c r="N81" s="20"/>
      <c r="O81" s="21"/>
      <c r="P81" s="21"/>
      <c r="Q81" s="21"/>
      <c r="R81" s="21"/>
      <c r="S81" s="21"/>
      <c r="T81" s="51">
        <f t="shared" si="22"/>
        <v>0</v>
      </c>
      <c r="U81" s="2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95" customHeight="1" x14ac:dyDescent="0.2">
      <c r="A82" s="31"/>
      <c r="B82" s="20"/>
      <c r="C82" s="20"/>
      <c r="D82" s="21"/>
      <c r="E82" s="21"/>
      <c r="F82" s="21"/>
      <c r="G82" s="21"/>
      <c r="H82" s="21"/>
      <c r="I82" s="51">
        <f t="shared" si="21"/>
        <v>0</v>
      </c>
      <c r="J82" s="21"/>
      <c r="K82" s="1"/>
      <c r="L82" s="31"/>
      <c r="M82" s="20"/>
      <c r="N82" s="20"/>
      <c r="O82" s="21"/>
      <c r="P82" s="21"/>
      <c r="Q82" s="21"/>
      <c r="R82" s="21"/>
      <c r="S82" s="21"/>
      <c r="T82" s="51">
        <f t="shared" si="22"/>
        <v>0</v>
      </c>
      <c r="U82" s="2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95" customHeight="1" x14ac:dyDescent="0.2">
      <c r="A83" s="31"/>
      <c r="B83" s="19" t="s">
        <v>143</v>
      </c>
      <c r="C83" s="19" t="s">
        <v>146</v>
      </c>
      <c r="D83" s="21" t="s">
        <v>18</v>
      </c>
      <c r="E83" s="21" t="s">
        <v>19</v>
      </c>
      <c r="F83" s="21">
        <v>2</v>
      </c>
      <c r="G83" s="21">
        <v>0</v>
      </c>
      <c r="H83" s="21">
        <v>0</v>
      </c>
      <c r="I83" s="51">
        <f t="shared" si="21"/>
        <v>2</v>
      </c>
      <c r="J83" s="21">
        <v>3</v>
      </c>
      <c r="K83" s="1"/>
      <c r="L83" s="31"/>
      <c r="M83" s="20"/>
      <c r="N83" s="20"/>
      <c r="O83" s="21"/>
      <c r="P83" s="21"/>
      <c r="Q83" s="21"/>
      <c r="R83" s="21"/>
      <c r="S83" s="21"/>
      <c r="T83" s="51">
        <f t="shared" si="22"/>
        <v>0</v>
      </c>
      <c r="U83" s="2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95" customHeight="1" x14ac:dyDescent="0.2">
      <c r="A84" s="31"/>
      <c r="B84" s="22" t="s">
        <v>52</v>
      </c>
      <c r="C84" s="22" t="s">
        <v>274</v>
      </c>
      <c r="D84" s="23" t="s">
        <v>21</v>
      </c>
      <c r="E84" s="23" t="s">
        <v>19</v>
      </c>
      <c r="F84" s="23">
        <v>2</v>
      </c>
      <c r="G84" s="23">
        <v>0</v>
      </c>
      <c r="H84" s="23">
        <v>0</v>
      </c>
      <c r="I84" s="50">
        <f t="shared" si="21"/>
        <v>2</v>
      </c>
      <c r="J84" s="23">
        <v>3</v>
      </c>
      <c r="K84" s="1"/>
      <c r="L84" s="31"/>
      <c r="M84" s="22"/>
      <c r="N84" s="22"/>
      <c r="O84" s="23"/>
      <c r="P84" s="23"/>
      <c r="Q84" s="23"/>
      <c r="R84" s="23"/>
      <c r="S84" s="23"/>
      <c r="T84" s="50">
        <f t="shared" si="22"/>
        <v>0</v>
      </c>
      <c r="U84" s="23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95" customHeight="1" x14ac:dyDescent="0.2">
      <c r="A85" s="31"/>
      <c r="B85" s="22"/>
      <c r="C85" s="22"/>
      <c r="D85" s="23"/>
      <c r="E85" s="23"/>
      <c r="F85" s="23"/>
      <c r="G85" s="23"/>
      <c r="H85" s="23"/>
      <c r="I85" s="50">
        <f t="shared" si="21"/>
        <v>0</v>
      </c>
      <c r="J85" s="23"/>
      <c r="K85" s="1"/>
      <c r="L85" s="31"/>
      <c r="M85" s="22"/>
      <c r="N85" s="22"/>
      <c r="O85" s="23"/>
      <c r="P85" s="23"/>
      <c r="Q85" s="23"/>
      <c r="R85" s="23"/>
      <c r="S85" s="23"/>
      <c r="T85" s="50">
        <f t="shared" si="22"/>
        <v>0</v>
      </c>
      <c r="U85" s="23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95" customHeight="1" x14ac:dyDescent="0.2">
      <c r="A86" s="31"/>
      <c r="B86" s="22"/>
      <c r="C86" s="22"/>
      <c r="D86" s="23"/>
      <c r="E86" s="23"/>
      <c r="F86" s="23"/>
      <c r="G86" s="23"/>
      <c r="H86" s="23"/>
      <c r="I86" s="50">
        <f t="shared" si="21"/>
        <v>0</v>
      </c>
      <c r="J86" s="23"/>
      <c r="K86" s="1"/>
      <c r="L86" s="31"/>
      <c r="M86" s="22"/>
      <c r="N86" s="22"/>
      <c r="O86" s="23"/>
      <c r="P86" s="23"/>
      <c r="Q86" s="23"/>
      <c r="R86" s="23"/>
      <c r="S86" s="23"/>
      <c r="T86" s="50">
        <f t="shared" si="22"/>
        <v>0</v>
      </c>
      <c r="U86" s="23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95" customHeight="1" x14ac:dyDescent="0.2">
      <c r="A87" s="31"/>
      <c r="B87" s="22"/>
      <c r="C87" s="22"/>
      <c r="D87" s="23"/>
      <c r="E87" s="23"/>
      <c r="F87" s="23"/>
      <c r="G87" s="23"/>
      <c r="H87" s="23"/>
      <c r="I87" s="50">
        <f t="shared" si="21"/>
        <v>0</v>
      </c>
      <c r="J87" s="23"/>
      <c r="K87" s="1"/>
      <c r="L87" s="31"/>
      <c r="M87" s="22"/>
      <c r="N87" s="22"/>
      <c r="O87" s="23"/>
      <c r="P87" s="23"/>
      <c r="Q87" s="23"/>
      <c r="R87" s="23"/>
      <c r="S87" s="23"/>
      <c r="T87" s="50">
        <f t="shared" si="22"/>
        <v>0</v>
      </c>
      <c r="U87" s="23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95" customHeight="1" x14ac:dyDescent="0.2">
      <c r="A88" s="31"/>
      <c r="B88" s="22"/>
      <c r="C88" s="22"/>
      <c r="D88" s="23"/>
      <c r="E88" s="23"/>
      <c r="F88" s="23"/>
      <c r="G88" s="23"/>
      <c r="H88" s="23"/>
      <c r="I88" s="50">
        <f t="shared" si="21"/>
        <v>0</v>
      </c>
      <c r="J88" s="23"/>
      <c r="K88" s="1"/>
      <c r="L88" s="31"/>
      <c r="M88" s="22"/>
      <c r="N88" s="22"/>
      <c r="O88" s="23"/>
      <c r="P88" s="23"/>
      <c r="Q88" s="23"/>
      <c r="R88" s="23"/>
      <c r="S88" s="23"/>
      <c r="T88" s="50">
        <f t="shared" si="22"/>
        <v>0</v>
      </c>
      <c r="U88" s="23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95" customHeight="1" x14ac:dyDescent="0.2">
      <c r="A89" s="31"/>
      <c r="B89" s="22"/>
      <c r="C89" s="22"/>
      <c r="D89" s="23"/>
      <c r="E89" s="23"/>
      <c r="F89" s="23"/>
      <c r="G89" s="23"/>
      <c r="H89" s="23"/>
      <c r="I89" s="50">
        <f t="shared" si="21"/>
        <v>0</v>
      </c>
      <c r="J89" s="23"/>
      <c r="K89" s="1"/>
      <c r="L89" s="31"/>
      <c r="M89" s="22"/>
      <c r="N89" s="22"/>
      <c r="O89" s="23"/>
      <c r="P89" s="23"/>
      <c r="Q89" s="23"/>
      <c r="R89" s="23"/>
      <c r="S89" s="23"/>
      <c r="T89" s="50">
        <f t="shared" si="22"/>
        <v>0</v>
      </c>
      <c r="U89" s="23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95" customHeight="1" x14ac:dyDescent="0.2">
      <c r="A90" s="31"/>
      <c r="B90" s="22"/>
      <c r="C90" s="22"/>
      <c r="D90" s="23"/>
      <c r="E90" s="23"/>
      <c r="F90" s="23"/>
      <c r="G90" s="23"/>
      <c r="H90" s="23"/>
      <c r="I90" s="50">
        <f t="shared" si="21"/>
        <v>0</v>
      </c>
      <c r="J90" s="23"/>
      <c r="K90" s="1"/>
      <c r="L90" s="31"/>
      <c r="M90" s="22"/>
      <c r="N90" s="22"/>
      <c r="O90" s="23"/>
      <c r="P90" s="23"/>
      <c r="Q90" s="23"/>
      <c r="R90" s="23"/>
      <c r="S90" s="23"/>
      <c r="T90" s="50">
        <f t="shared" si="22"/>
        <v>0</v>
      </c>
      <c r="U90" s="23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95" customHeight="1" x14ac:dyDescent="0.2">
      <c r="A91" s="31"/>
      <c r="B91" s="22"/>
      <c r="C91" s="22"/>
      <c r="D91" s="23"/>
      <c r="E91" s="23"/>
      <c r="F91" s="23"/>
      <c r="G91" s="23"/>
      <c r="H91" s="23"/>
      <c r="I91" s="50">
        <f t="shared" si="21"/>
        <v>0</v>
      </c>
      <c r="J91" s="23"/>
      <c r="K91" s="1"/>
      <c r="L91" s="31"/>
      <c r="M91" s="22"/>
      <c r="N91" s="22"/>
      <c r="O91" s="23"/>
      <c r="P91" s="23"/>
      <c r="Q91" s="23"/>
      <c r="R91" s="23"/>
      <c r="S91" s="23"/>
      <c r="T91" s="50">
        <f t="shared" si="22"/>
        <v>0</v>
      </c>
      <c r="U91" s="23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95" customHeight="1" x14ac:dyDescent="0.2">
      <c r="A92" s="35"/>
      <c r="B92" s="36"/>
      <c r="C92" s="36"/>
      <c r="D92" s="53"/>
      <c r="E92" s="36" t="s">
        <v>28</v>
      </c>
      <c r="F92" s="53">
        <f>SUM(F77:F91)</f>
        <v>12</v>
      </c>
      <c r="G92" s="53">
        <f t="shared" ref="G92:H92" si="23">SUM(G77:G91)</f>
        <v>16</v>
      </c>
      <c r="H92" s="53">
        <f t="shared" si="23"/>
        <v>0</v>
      </c>
      <c r="I92" s="53">
        <f t="shared" si="21"/>
        <v>20</v>
      </c>
      <c r="J92" s="53">
        <f>SUM(J77:J91)</f>
        <v>30</v>
      </c>
      <c r="K92" s="27"/>
      <c r="L92" s="35"/>
      <c r="M92" s="36"/>
      <c r="N92" s="36"/>
      <c r="O92" s="53"/>
      <c r="P92" s="36" t="s">
        <v>28</v>
      </c>
      <c r="Q92" s="53">
        <f>SUM(Q77:Q91)</f>
        <v>4</v>
      </c>
      <c r="R92" s="53">
        <f t="shared" ref="R92:S92" si="24">SUM(R77:R91)</f>
        <v>32</v>
      </c>
      <c r="S92" s="53">
        <f t="shared" si="24"/>
        <v>0</v>
      </c>
      <c r="T92" s="53">
        <f t="shared" si="22"/>
        <v>20</v>
      </c>
      <c r="U92" s="53">
        <f>SUM(U77:U91)</f>
        <v>30</v>
      </c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95" customHeight="1" x14ac:dyDescent="0.2">
      <c r="A93" s="35"/>
      <c r="B93" s="37"/>
      <c r="C93" s="37"/>
      <c r="D93" s="38"/>
      <c r="E93" s="37" t="s">
        <v>29</v>
      </c>
      <c r="F93" s="38">
        <f>SUMIF(E77:E91,"=UE",F77:F91)</f>
        <v>4</v>
      </c>
      <c r="G93" s="38">
        <f>SUMIF(E77:E91,"=UE",G77:G91)</f>
        <v>0</v>
      </c>
      <c r="H93" s="38">
        <f>SUMIF(E77:E91,"=UE",H77:H91)</f>
        <v>0</v>
      </c>
      <c r="I93" s="38">
        <f>SUMIF(E77:E91,"=UE",I77:I91)</f>
        <v>4</v>
      </c>
      <c r="J93" s="53">
        <f>SUMIF(E77:E91,"=UE",J77:J91)</f>
        <v>6</v>
      </c>
      <c r="K93" s="27"/>
      <c r="L93" s="35"/>
      <c r="M93" s="37"/>
      <c r="N93" s="37"/>
      <c r="O93" s="38"/>
      <c r="P93" s="37" t="s">
        <v>29</v>
      </c>
      <c r="Q93" s="38">
        <f>SUMIF(P77:P91,"=UE",Q77:Q91)</f>
        <v>0</v>
      </c>
      <c r="R93" s="38">
        <f>SUMIF(P77:P91,"=UE",R77:R91)</f>
        <v>0</v>
      </c>
      <c r="S93" s="38">
        <f>SUMIF(P77:P91,"=UE",S77:S91)</f>
        <v>0</v>
      </c>
      <c r="T93" s="38">
        <f>SUMIF(P77:P91,"=UE",T77:T91)</f>
        <v>0</v>
      </c>
      <c r="U93" s="53">
        <f>SUMIF(P77:P91,"=UE",U77:U91)</f>
        <v>0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95" customHeight="1" x14ac:dyDescent="0.2">
      <c r="A94" s="39"/>
      <c r="B94" s="40"/>
      <c r="C94" s="40"/>
      <c r="D94" s="41"/>
      <c r="E94" s="40" t="s">
        <v>30</v>
      </c>
      <c r="F94" s="41">
        <f>SUMIF(D77:D91,"=S",F77:F91)</f>
        <v>2</v>
      </c>
      <c r="G94" s="41">
        <f>SUMIF(D77:D91,"=S",G77:G91)</f>
        <v>0</v>
      </c>
      <c r="H94" s="41">
        <f>SUMIF(D77:D91,"=S",H77:H91)</f>
        <v>0</v>
      </c>
      <c r="I94" s="41">
        <f>SUMIF(D77:D91,"=S",I77:I91)</f>
        <v>2</v>
      </c>
      <c r="J94" s="42">
        <f>SUMIF(D77:D91,"=S",J77:J91)</f>
        <v>3</v>
      </c>
      <c r="K94" s="27"/>
      <c r="L94" s="39"/>
      <c r="M94" s="40"/>
      <c r="N94" s="40"/>
      <c r="O94" s="41"/>
      <c r="P94" s="40" t="s">
        <v>30</v>
      </c>
      <c r="Q94" s="41">
        <f>SUMIF(O77:O91,"=S",Q77:Q91)</f>
        <v>0</v>
      </c>
      <c r="R94" s="41">
        <f>SUMIF(O77:O91,"=S",R77:R91)</f>
        <v>0</v>
      </c>
      <c r="S94" s="41">
        <f>SUMIF(O77:O91,"=S",S77:S91)</f>
        <v>0</v>
      </c>
      <c r="T94" s="41">
        <f>SUMIF(O77:O91,"=S",T77:T91)</f>
        <v>0</v>
      </c>
      <c r="U94" s="42">
        <f>SUMIF(O77:O91,"=S",U77:U91)</f>
        <v>0</v>
      </c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5" customHeight="1" x14ac:dyDescent="0.2">
      <c r="A95" s="43"/>
      <c r="B95" s="44"/>
      <c r="C95" s="44"/>
      <c r="D95" s="45"/>
      <c r="E95" s="44" t="s">
        <v>31</v>
      </c>
      <c r="F95" s="45">
        <f>SUMIF(D77:D91,"=ÜS",F77:F91)</f>
        <v>2</v>
      </c>
      <c r="G95" s="45">
        <f>SUMIF(D77:D91,"=ÜS",G77:G91)</f>
        <v>0</v>
      </c>
      <c r="H95" s="45">
        <f>SUMIF(D77:D91,"=ÜS",H77:H91)</f>
        <v>0</v>
      </c>
      <c r="I95" s="45">
        <f>SUMIF(D77:D91,"=ÜS",I77:I91)</f>
        <v>2</v>
      </c>
      <c r="J95" s="46">
        <f>SUMIF(D77:D91,"=ÜS",J77:J91)</f>
        <v>3</v>
      </c>
      <c r="K95" s="27"/>
      <c r="L95" s="43"/>
      <c r="M95" s="44"/>
      <c r="N95" s="44"/>
      <c r="O95" s="45"/>
      <c r="P95" s="44" t="s">
        <v>31</v>
      </c>
      <c r="Q95" s="45">
        <f>SUMIF(O77:O91,"=ÜS",Q77:Q91)</f>
        <v>0</v>
      </c>
      <c r="R95" s="45">
        <f>SUMIF(O77:O91,"=ÜS",R77:R91)</f>
        <v>0</v>
      </c>
      <c r="S95" s="45">
        <f>SUMIF(O77:O91,"=ÜS",S77:S91)</f>
        <v>0</v>
      </c>
      <c r="T95" s="45">
        <f>SUMIF(O77:O91,"=ÜS",T77:T91)</f>
        <v>0</v>
      </c>
      <c r="U95" s="46">
        <f>SUMIF(O77:O91,"=ÜS",U77:U91)</f>
        <v>0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95" customHeight="1" x14ac:dyDescent="0.2">
      <c r="A96" s="6"/>
      <c r="B96" s="1"/>
      <c r="C96" s="1"/>
      <c r="D96" s="7"/>
      <c r="E96" s="1"/>
      <c r="F96" s="7"/>
      <c r="G96" s="7"/>
      <c r="H96" s="7"/>
      <c r="I96" s="7"/>
      <c r="J96" s="7"/>
      <c r="K96" s="1"/>
      <c r="L96" s="6"/>
      <c r="M96" s="1"/>
      <c r="N96" s="1"/>
      <c r="O96" s="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5" customHeight="1" x14ac:dyDescent="0.2">
      <c r="A97" s="6"/>
      <c r="B97" s="1"/>
      <c r="C97" s="1"/>
      <c r="D97" s="7"/>
      <c r="E97" s="1"/>
      <c r="F97" s="7"/>
      <c r="G97" s="7"/>
      <c r="H97" s="7"/>
      <c r="I97" s="7"/>
      <c r="J97" s="7"/>
      <c r="K97" s="1"/>
      <c r="L97" s="6"/>
      <c r="M97" s="1"/>
      <c r="N97" s="1"/>
      <c r="O97" s="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6"/>
      <c r="B98" s="1"/>
      <c r="C98" s="1"/>
      <c r="D98" s="7"/>
      <c r="E98" s="1"/>
      <c r="F98" s="7"/>
      <c r="G98" s="7"/>
      <c r="H98" s="7"/>
      <c r="I98" s="7"/>
      <c r="J98" s="7"/>
      <c r="K98" s="1"/>
      <c r="L98" s="6"/>
      <c r="M98" s="1"/>
      <c r="N98" s="1"/>
      <c r="O98" s="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6"/>
      <c r="B99" s="1"/>
      <c r="C99" s="1"/>
      <c r="D99" s="7"/>
      <c r="E99" s="1"/>
      <c r="F99" s="7"/>
      <c r="G99" s="7"/>
      <c r="H99" s="7"/>
      <c r="I99" s="7"/>
      <c r="J99" s="7"/>
      <c r="K99" s="1"/>
      <c r="L99" s="6"/>
      <c r="M99" s="1"/>
      <c r="N99" s="1"/>
      <c r="O99" s="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32.1" customHeight="1" x14ac:dyDescent="0.2">
      <c r="A100" s="119" t="s">
        <v>53</v>
      </c>
      <c r="B100" s="120"/>
      <c r="C100" s="120"/>
      <c r="D100" s="120"/>
      <c r="E100" s="120"/>
      <c r="F100" s="120"/>
      <c r="G100" s="120"/>
      <c r="H100" s="120"/>
      <c r="I100" s="120"/>
      <c r="J100" s="120"/>
      <c r="K100" s="97"/>
      <c r="L100" s="120"/>
      <c r="M100" s="120"/>
      <c r="N100" s="120"/>
      <c r="O100" s="120"/>
      <c r="P100" s="120"/>
      <c r="Q100" s="120"/>
      <c r="R100" s="120"/>
      <c r="S100" s="120"/>
      <c r="T100" s="120"/>
      <c r="U100" s="121"/>
      <c r="V100" s="1"/>
      <c r="W100" s="118"/>
      <c r="X100" s="118"/>
      <c r="Y100" s="118"/>
      <c r="Z100" s="118"/>
      <c r="AA100" s="118"/>
      <c r="AB100" s="118"/>
      <c r="AC100" s="118"/>
      <c r="AD100" s="118"/>
      <c r="AE100" s="1"/>
      <c r="AF100" s="1"/>
      <c r="AG100" s="1"/>
    </row>
    <row r="101" spans="1:33" ht="32.1" customHeight="1" x14ac:dyDescent="0.2">
      <c r="A101" s="84" t="s">
        <v>6</v>
      </c>
      <c r="B101" s="30" t="s">
        <v>7</v>
      </c>
      <c r="C101" s="28" t="s">
        <v>59</v>
      </c>
      <c r="D101" s="29" t="s">
        <v>8</v>
      </c>
      <c r="E101" s="25" t="s">
        <v>9</v>
      </c>
      <c r="F101" s="84" t="s">
        <v>10</v>
      </c>
      <c r="G101" s="84" t="s">
        <v>11</v>
      </c>
      <c r="H101" s="84" t="s">
        <v>12</v>
      </c>
      <c r="I101" s="84" t="s">
        <v>13</v>
      </c>
      <c r="J101" s="84" t="s">
        <v>14</v>
      </c>
      <c r="K101" s="79"/>
      <c r="L101" s="84" t="s">
        <v>6</v>
      </c>
      <c r="M101" s="30" t="s">
        <v>7</v>
      </c>
      <c r="N101" s="28" t="s">
        <v>59</v>
      </c>
      <c r="O101" s="29" t="s">
        <v>8</v>
      </c>
      <c r="P101" s="25" t="s">
        <v>9</v>
      </c>
      <c r="Q101" s="84" t="s">
        <v>10</v>
      </c>
      <c r="R101" s="84" t="s">
        <v>11</v>
      </c>
      <c r="S101" s="84" t="s">
        <v>12</v>
      </c>
      <c r="T101" s="84" t="s">
        <v>13</v>
      </c>
      <c r="U101" s="84" t="s">
        <v>14</v>
      </c>
      <c r="V101" s="1"/>
      <c r="W101" s="13"/>
      <c r="X101" s="14"/>
      <c r="Y101" s="12"/>
      <c r="Z101" s="12"/>
      <c r="AA101" s="12"/>
      <c r="AB101" s="12"/>
      <c r="AC101" s="12"/>
      <c r="AD101" s="15"/>
      <c r="AE101" s="1"/>
      <c r="AF101" s="1"/>
      <c r="AG101" s="1"/>
    </row>
    <row r="102" spans="1:33" ht="15.95" customHeight="1" x14ac:dyDescent="0.2">
      <c r="A102" s="111" t="s">
        <v>4</v>
      </c>
      <c r="B102" s="112"/>
      <c r="C102" s="112"/>
      <c r="D102" s="112"/>
      <c r="E102" s="112"/>
      <c r="F102" s="112"/>
      <c r="G102" s="112"/>
      <c r="H102" s="112"/>
      <c r="I102" s="112"/>
      <c r="J102" s="112"/>
      <c r="K102" s="79"/>
      <c r="L102" s="111" t="s">
        <v>5</v>
      </c>
      <c r="M102" s="112"/>
      <c r="N102" s="112"/>
      <c r="O102" s="112"/>
      <c r="P102" s="112"/>
      <c r="Q102" s="112"/>
      <c r="R102" s="112"/>
      <c r="S102" s="112"/>
      <c r="T102" s="112"/>
      <c r="U102" s="112"/>
      <c r="V102" s="1"/>
      <c r="W102" s="17"/>
      <c r="X102" s="17"/>
      <c r="Y102" s="17"/>
      <c r="Z102" s="17"/>
      <c r="AA102" s="17"/>
      <c r="AB102" s="17"/>
      <c r="AC102" s="17"/>
      <c r="AD102" s="17"/>
      <c r="AE102" s="1"/>
      <c r="AF102" s="1"/>
      <c r="AG102" s="1"/>
    </row>
    <row r="103" spans="1:33" ht="15.95" customHeight="1" x14ac:dyDescent="0.2">
      <c r="A103" s="31" t="s">
        <v>80</v>
      </c>
      <c r="B103" s="19"/>
      <c r="C103" s="19"/>
      <c r="D103" s="23" t="s">
        <v>18</v>
      </c>
      <c r="E103" s="23" t="s">
        <v>19</v>
      </c>
      <c r="F103" s="23">
        <v>2</v>
      </c>
      <c r="G103" s="23">
        <v>0</v>
      </c>
      <c r="H103" s="23">
        <v>0</v>
      </c>
      <c r="I103" s="50">
        <f t="shared" ref="I103:I112" si="25">F103+(G103+H103)/2</f>
        <v>2</v>
      </c>
      <c r="J103" s="23">
        <v>3</v>
      </c>
      <c r="K103" s="1"/>
      <c r="L103" s="31" t="s">
        <v>92</v>
      </c>
      <c r="M103" s="19"/>
      <c r="N103" s="19"/>
      <c r="O103" s="23" t="s">
        <v>18</v>
      </c>
      <c r="P103" s="23" t="s">
        <v>19</v>
      </c>
      <c r="Q103" s="23">
        <v>2</v>
      </c>
      <c r="R103" s="23">
        <v>0</v>
      </c>
      <c r="S103" s="23">
        <v>0</v>
      </c>
      <c r="T103" s="50">
        <f t="shared" ref="T103:T112" si="26">Q103+(R103+S103)/2</f>
        <v>2</v>
      </c>
      <c r="U103" s="23">
        <v>3</v>
      </c>
      <c r="V103" s="1"/>
      <c r="W103" s="17"/>
      <c r="X103" s="17"/>
      <c r="Y103" s="17"/>
      <c r="Z103" s="17"/>
      <c r="AA103" s="17"/>
      <c r="AB103" s="17"/>
      <c r="AC103" s="17"/>
      <c r="AD103" s="17"/>
      <c r="AE103" s="1"/>
      <c r="AF103" s="1"/>
      <c r="AG103" s="1"/>
    </row>
    <row r="104" spans="1:33" ht="15.95" customHeight="1" x14ac:dyDescent="0.2">
      <c r="A104" s="31" t="s">
        <v>81</v>
      </c>
      <c r="B104" s="19"/>
      <c r="C104" s="19"/>
      <c r="D104" s="23" t="s">
        <v>18</v>
      </c>
      <c r="E104" s="23" t="s">
        <v>19</v>
      </c>
      <c r="F104" s="23">
        <v>2</v>
      </c>
      <c r="G104" s="23">
        <v>0</v>
      </c>
      <c r="H104" s="23">
        <v>0</v>
      </c>
      <c r="I104" s="50">
        <f t="shared" si="25"/>
        <v>2</v>
      </c>
      <c r="J104" s="23">
        <v>3</v>
      </c>
      <c r="K104" s="1"/>
      <c r="L104" s="31" t="s">
        <v>96</v>
      </c>
      <c r="M104" s="19"/>
      <c r="N104" s="19"/>
      <c r="O104" s="23" t="s">
        <v>18</v>
      </c>
      <c r="P104" s="23" t="s">
        <v>19</v>
      </c>
      <c r="Q104" s="23">
        <v>2</v>
      </c>
      <c r="R104" s="23">
        <v>0</v>
      </c>
      <c r="S104" s="23">
        <v>0</v>
      </c>
      <c r="T104" s="50">
        <f t="shared" si="26"/>
        <v>2</v>
      </c>
      <c r="U104" s="23">
        <v>3</v>
      </c>
      <c r="V104" s="1"/>
      <c r="W104" s="17"/>
      <c r="X104" s="17"/>
      <c r="Y104" s="17"/>
      <c r="Z104" s="17"/>
      <c r="AA104" s="17"/>
      <c r="AB104" s="17"/>
      <c r="AC104" s="17"/>
      <c r="AD104" s="17"/>
      <c r="AE104" s="1"/>
      <c r="AF104" s="1"/>
      <c r="AG104" s="1"/>
    </row>
    <row r="105" spans="1:33" ht="15.95" customHeight="1" x14ac:dyDescent="0.2">
      <c r="A105" s="31" t="s">
        <v>82</v>
      </c>
      <c r="B105" s="20"/>
      <c r="C105" s="20"/>
      <c r="D105" s="21" t="s">
        <v>18</v>
      </c>
      <c r="E105" s="21" t="s">
        <v>17</v>
      </c>
      <c r="F105" s="21">
        <v>2</v>
      </c>
      <c r="G105" s="21">
        <v>0</v>
      </c>
      <c r="H105" s="21">
        <v>0</v>
      </c>
      <c r="I105" s="51">
        <f t="shared" si="25"/>
        <v>2</v>
      </c>
      <c r="J105" s="21">
        <v>3</v>
      </c>
      <c r="K105" s="1"/>
      <c r="L105" s="31" t="s">
        <v>97</v>
      </c>
      <c r="M105" s="20"/>
      <c r="N105" s="20"/>
      <c r="O105" s="21" t="s">
        <v>18</v>
      </c>
      <c r="P105" s="21" t="s">
        <v>17</v>
      </c>
      <c r="Q105" s="21">
        <v>1</v>
      </c>
      <c r="R105" s="21">
        <v>0</v>
      </c>
      <c r="S105" s="21">
        <v>2</v>
      </c>
      <c r="T105" s="51">
        <f t="shared" si="26"/>
        <v>2</v>
      </c>
      <c r="U105" s="21">
        <v>3</v>
      </c>
      <c r="V105" s="1"/>
      <c r="W105" s="17"/>
      <c r="X105" s="17"/>
      <c r="Y105" s="17"/>
      <c r="Z105" s="17"/>
      <c r="AA105" s="17"/>
      <c r="AB105" s="17"/>
      <c r="AC105" s="17"/>
      <c r="AD105" s="17"/>
      <c r="AE105" s="1"/>
      <c r="AF105" s="1"/>
      <c r="AG105" s="1"/>
    </row>
    <row r="106" spans="1:33" ht="15.95" customHeight="1" x14ac:dyDescent="0.2">
      <c r="A106" s="31" t="s">
        <v>136</v>
      </c>
      <c r="B106" s="20"/>
      <c r="C106" s="20"/>
      <c r="D106" s="23" t="s">
        <v>18</v>
      </c>
      <c r="E106" s="23" t="s">
        <v>19</v>
      </c>
      <c r="F106" s="23">
        <v>2</v>
      </c>
      <c r="G106" s="23">
        <v>0</v>
      </c>
      <c r="H106" s="23">
        <v>0</v>
      </c>
      <c r="I106" s="51">
        <f t="shared" si="25"/>
        <v>2</v>
      </c>
      <c r="J106" s="21">
        <v>3</v>
      </c>
      <c r="K106" s="1"/>
      <c r="L106" s="31" t="s">
        <v>173</v>
      </c>
      <c r="M106" s="20"/>
      <c r="N106" s="20"/>
      <c r="O106" s="23" t="s">
        <v>18</v>
      </c>
      <c r="P106" s="23" t="s">
        <v>19</v>
      </c>
      <c r="Q106" s="23">
        <v>2</v>
      </c>
      <c r="R106" s="23">
        <v>0</v>
      </c>
      <c r="S106" s="23">
        <v>0</v>
      </c>
      <c r="T106" s="51">
        <f t="shared" si="26"/>
        <v>2</v>
      </c>
      <c r="U106" s="21">
        <v>3</v>
      </c>
      <c r="V106" s="1"/>
      <c r="W106" s="17"/>
      <c r="X106" s="17"/>
      <c r="Y106" s="17"/>
      <c r="Z106" s="17"/>
      <c r="AA106" s="17"/>
      <c r="AB106" s="17"/>
      <c r="AC106" s="17"/>
      <c r="AD106" s="17"/>
      <c r="AE106" s="1"/>
      <c r="AF106" s="1"/>
      <c r="AG106" s="1"/>
    </row>
    <row r="107" spans="1:33" ht="15.95" customHeight="1" x14ac:dyDescent="0.2">
      <c r="A107" s="31" t="s">
        <v>167</v>
      </c>
      <c r="B107" s="20"/>
      <c r="C107" s="20"/>
      <c r="D107" s="23" t="s">
        <v>18</v>
      </c>
      <c r="E107" s="23" t="s">
        <v>19</v>
      </c>
      <c r="F107" s="23">
        <v>2</v>
      </c>
      <c r="G107" s="23">
        <v>0</v>
      </c>
      <c r="H107" s="23">
        <v>0</v>
      </c>
      <c r="I107" s="51">
        <f t="shared" si="25"/>
        <v>2</v>
      </c>
      <c r="J107" s="21">
        <v>3</v>
      </c>
      <c r="K107" s="1"/>
      <c r="L107" s="31" t="s">
        <v>174</v>
      </c>
      <c r="M107" s="20"/>
      <c r="N107" s="20"/>
      <c r="O107" s="23" t="s">
        <v>18</v>
      </c>
      <c r="P107" s="23" t="s">
        <v>19</v>
      </c>
      <c r="Q107" s="23">
        <v>2</v>
      </c>
      <c r="R107" s="23">
        <v>0</v>
      </c>
      <c r="S107" s="23">
        <v>0</v>
      </c>
      <c r="T107" s="51">
        <f t="shared" si="26"/>
        <v>2</v>
      </c>
      <c r="U107" s="21">
        <v>3</v>
      </c>
      <c r="V107" s="1"/>
      <c r="W107" s="17"/>
      <c r="X107" s="17"/>
      <c r="Y107" s="17"/>
      <c r="Z107" s="17"/>
      <c r="AA107" s="17"/>
      <c r="AB107" s="17"/>
      <c r="AC107" s="17"/>
      <c r="AD107" s="17"/>
      <c r="AE107" s="1"/>
      <c r="AF107" s="1"/>
      <c r="AG107" s="1"/>
    </row>
    <row r="108" spans="1:33" ht="15.95" customHeight="1" x14ac:dyDescent="0.2">
      <c r="A108" s="31" t="s">
        <v>168</v>
      </c>
      <c r="B108" s="20"/>
      <c r="C108" s="20"/>
      <c r="D108" s="23" t="s">
        <v>18</v>
      </c>
      <c r="E108" s="23" t="s">
        <v>19</v>
      </c>
      <c r="F108" s="23">
        <v>2</v>
      </c>
      <c r="G108" s="23">
        <v>0</v>
      </c>
      <c r="H108" s="23">
        <v>0</v>
      </c>
      <c r="I108" s="51">
        <f t="shared" si="25"/>
        <v>2</v>
      </c>
      <c r="J108" s="21">
        <v>3</v>
      </c>
      <c r="K108" s="1"/>
      <c r="L108" s="31" t="s">
        <v>175</v>
      </c>
      <c r="M108" s="20"/>
      <c r="N108" s="20"/>
      <c r="O108" s="23" t="s">
        <v>18</v>
      </c>
      <c r="P108" s="23" t="s">
        <v>19</v>
      </c>
      <c r="Q108" s="23">
        <v>2</v>
      </c>
      <c r="R108" s="23">
        <v>0</v>
      </c>
      <c r="S108" s="23">
        <v>0</v>
      </c>
      <c r="T108" s="51">
        <f t="shared" si="26"/>
        <v>2</v>
      </c>
      <c r="U108" s="21">
        <v>3</v>
      </c>
      <c r="V108" s="1"/>
      <c r="W108" s="17"/>
      <c r="X108" s="17"/>
      <c r="Y108" s="17"/>
      <c r="Z108" s="17"/>
      <c r="AA108" s="17"/>
      <c r="AB108" s="17"/>
      <c r="AC108" s="17"/>
      <c r="AD108" s="17"/>
      <c r="AE108" s="1"/>
      <c r="AF108" s="1"/>
      <c r="AG108" s="1"/>
    </row>
    <row r="109" spans="1:33" ht="15.95" customHeight="1" x14ac:dyDescent="0.2">
      <c r="A109" s="31" t="s">
        <v>169</v>
      </c>
      <c r="B109" s="20"/>
      <c r="C109" s="20"/>
      <c r="D109" s="23" t="s">
        <v>18</v>
      </c>
      <c r="E109" s="23" t="s">
        <v>19</v>
      </c>
      <c r="F109" s="23">
        <v>2</v>
      </c>
      <c r="G109" s="23">
        <v>0</v>
      </c>
      <c r="H109" s="23">
        <v>0</v>
      </c>
      <c r="I109" s="51">
        <f t="shared" si="25"/>
        <v>2</v>
      </c>
      <c r="J109" s="21">
        <v>3</v>
      </c>
      <c r="K109" s="1"/>
      <c r="L109" s="31" t="s">
        <v>176</v>
      </c>
      <c r="M109" s="20"/>
      <c r="N109" s="20"/>
      <c r="O109" s="23" t="s">
        <v>18</v>
      </c>
      <c r="P109" s="23" t="s">
        <v>19</v>
      </c>
      <c r="Q109" s="23">
        <v>2</v>
      </c>
      <c r="R109" s="23">
        <v>0</v>
      </c>
      <c r="S109" s="23">
        <v>0</v>
      </c>
      <c r="T109" s="51">
        <f t="shared" si="26"/>
        <v>2</v>
      </c>
      <c r="U109" s="21">
        <v>3</v>
      </c>
      <c r="V109" s="1"/>
      <c r="W109" s="17"/>
      <c r="X109" s="17"/>
      <c r="Y109" s="17"/>
      <c r="Z109" s="17"/>
      <c r="AA109" s="17"/>
      <c r="AB109" s="17"/>
      <c r="AC109" s="17"/>
      <c r="AD109" s="17"/>
      <c r="AE109" s="1"/>
      <c r="AF109" s="1"/>
      <c r="AG109" s="1"/>
    </row>
    <row r="110" spans="1:33" ht="15.95" customHeight="1" x14ac:dyDescent="0.2">
      <c r="A110" s="31" t="s">
        <v>170</v>
      </c>
      <c r="B110" s="20"/>
      <c r="C110" s="20"/>
      <c r="D110" s="23" t="s">
        <v>18</v>
      </c>
      <c r="E110" s="23" t="s">
        <v>19</v>
      </c>
      <c r="F110" s="23">
        <v>2</v>
      </c>
      <c r="G110" s="23">
        <v>0</v>
      </c>
      <c r="H110" s="23">
        <v>0</v>
      </c>
      <c r="I110" s="51">
        <f t="shared" si="25"/>
        <v>2</v>
      </c>
      <c r="J110" s="21">
        <v>3</v>
      </c>
      <c r="K110" s="1"/>
      <c r="L110" s="31" t="s">
        <v>177</v>
      </c>
      <c r="M110" s="20"/>
      <c r="N110" s="20"/>
      <c r="O110" s="23" t="s">
        <v>18</v>
      </c>
      <c r="P110" s="23" t="s">
        <v>19</v>
      </c>
      <c r="Q110" s="23">
        <v>2</v>
      </c>
      <c r="R110" s="23">
        <v>0</v>
      </c>
      <c r="S110" s="23">
        <v>0</v>
      </c>
      <c r="T110" s="51">
        <f t="shared" si="26"/>
        <v>2</v>
      </c>
      <c r="U110" s="21">
        <v>3</v>
      </c>
      <c r="V110" s="1"/>
      <c r="W110" s="17"/>
      <c r="X110" s="17"/>
      <c r="Y110" s="17"/>
      <c r="Z110" s="17"/>
      <c r="AA110" s="17"/>
      <c r="AB110" s="17"/>
      <c r="AC110" s="17"/>
      <c r="AD110" s="17"/>
      <c r="AE110" s="1"/>
      <c r="AF110" s="1"/>
      <c r="AG110" s="1"/>
    </row>
    <row r="111" spans="1:33" ht="15.95" customHeight="1" x14ac:dyDescent="0.2">
      <c r="A111" s="31" t="s">
        <v>171</v>
      </c>
      <c r="B111" s="20"/>
      <c r="C111" s="20"/>
      <c r="D111" s="23" t="s">
        <v>18</v>
      </c>
      <c r="E111" s="23" t="s">
        <v>19</v>
      </c>
      <c r="F111" s="23">
        <v>2</v>
      </c>
      <c r="G111" s="23">
        <v>0</v>
      </c>
      <c r="H111" s="23">
        <v>0</v>
      </c>
      <c r="I111" s="51">
        <f t="shared" si="25"/>
        <v>2</v>
      </c>
      <c r="J111" s="21">
        <v>3</v>
      </c>
      <c r="K111" s="1"/>
      <c r="L111" s="31" t="s">
        <v>178</v>
      </c>
      <c r="M111" s="20"/>
      <c r="N111" s="20"/>
      <c r="O111" s="23" t="s">
        <v>18</v>
      </c>
      <c r="P111" s="23" t="s">
        <v>19</v>
      </c>
      <c r="Q111" s="23">
        <v>2</v>
      </c>
      <c r="R111" s="23">
        <v>0</v>
      </c>
      <c r="S111" s="23">
        <v>0</v>
      </c>
      <c r="T111" s="51">
        <f t="shared" si="26"/>
        <v>2</v>
      </c>
      <c r="U111" s="21">
        <v>3</v>
      </c>
      <c r="V111" s="1"/>
      <c r="W111" s="17"/>
      <c r="X111" s="17"/>
      <c r="Y111" s="17"/>
      <c r="Z111" s="17"/>
      <c r="AA111" s="17"/>
      <c r="AB111" s="17"/>
      <c r="AC111" s="17"/>
      <c r="AD111" s="17"/>
      <c r="AE111" s="1"/>
      <c r="AF111" s="1"/>
      <c r="AG111" s="1"/>
    </row>
    <row r="112" spans="1:33" ht="15.95" customHeight="1" x14ac:dyDescent="0.2">
      <c r="A112" s="31" t="s">
        <v>172</v>
      </c>
      <c r="B112" s="20"/>
      <c r="C112" s="20"/>
      <c r="D112" s="21" t="s">
        <v>18</v>
      </c>
      <c r="E112" s="21" t="s">
        <v>19</v>
      </c>
      <c r="F112" s="21">
        <v>2</v>
      </c>
      <c r="G112" s="21">
        <v>0</v>
      </c>
      <c r="H112" s="21">
        <v>0</v>
      </c>
      <c r="I112" s="51">
        <f t="shared" si="25"/>
        <v>2</v>
      </c>
      <c r="J112" s="21">
        <v>3</v>
      </c>
      <c r="K112" s="1"/>
      <c r="L112" s="31" t="s">
        <v>179</v>
      </c>
      <c r="M112" s="20"/>
      <c r="N112" s="20"/>
      <c r="O112" s="21" t="s">
        <v>18</v>
      </c>
      <c r="P112" s="21" t="s">
        <v>19</v>
      </c>
      <c r="Q112" s="21">
        <v>2</v>
      </c>
      <c r="R112" s="21">
        <v>0</v>
      </c>
      <c r="S112" s="21">
        <v>0</v>
      </c>
      <c r="T112" s="51">
        <f t="shared" si="26"/>
        <v>2</v>
      </c>
      <c r="U112" s="21">
        <v>3</v>
      </c>
      <c r="V112" s="1"/>
      <c r="W112" s="17"/>
      <c r="X112" s="17"/>
      <c r="Y112" s="17"/>
      <c r="Z112" s="17"/>
      <c r="AA112" s="17"/>
      <c r="AB112" s="17"/>
      <c r="AC112" s="17"/>
      <c r="AD112" s="17"/>
      <c r="AE112" s="1"/>
      <c r="AF112" s="1"/>
      <c r="AG112" s="1"/>
    </row>
    <row r="113" spans="1:33" ht="15.95" customHeight="1" x14ac:dyDescent="0.2">
      <c r="A113" s="111" t="s">
        <v>33</v>
      </c>
      <c r="B113" s="112"/>
      <c r="C113" s="112"/>
      <c r="D113" s="112"/>
      <c r="E113" s="112"/>
      <c r="F113" s="112"/>
      <c r="G113" s="112"/>
      <c r="H113" s="112"/>
      <c r="I113" s="112"/>
      <c r="J113" s="112"/>
      <c r="K113" s="79"/>
      <c r="L113" s="111" t="s">
        <v>34</v>
      </c>
      <c r="M113" s="112"/>
      <c r="N113" s="112"/>
      <c r="O113" s="112"/>
      <c r="P113" s="112"/>
      <c r="Q113" s="112"/>
      <c r="R113" s="112"/>
      <c r="S113" s="112"/>
      <c r="T113" s="112"/>
      <c r="U113" s="112"/>
      <c r="V113" s="1"/>
      <c r="W113" s="17"/>
      <c r="X113" s="17"/>
      <c r="Y113" s="17"/>
      <c r="Z113" s="17"/>
      <c r="AA113" s="17"/>
      <c r="AB113" s="17"/>
      <c r="AC113" s="17"/>
      <c r="AD113" s="17"/>
      <c r="AE113" s="1"/>
      <c r="AF113" s="1"/>
      <c r="AG113" s="1"/>
    </row>
    <row r="114" spans="1:33" ht="15.95" customHeight="1" x14ac:dyDescent="0.2">
      <c r="A114" s="31" t="s">
        <v>83</v>
      </c>
      <c r="B114" s="19"/>
      <c r="C114" s="19"/>
      <c r="D114" s="23" t="s">
        <v>18</v>
      </c>
      <c r="E114" s="23" t="s">
        <v>19</v>
      </c>
      <c r="F114" s="23">
        <v>2</v>
      </c>
      <c r="G114" s="23">
        <v>0</v>
      </c>
      <c r="H114" s="23">
        <v>0</v>
      </c>
      <c r="I114" s="50">
        <f t="shared" ref="I114" si="27">F114+(G114+H114)/2</f>
        <v>2</v>
      </c>
      <c r="J114" s="23">
        <v>3</v>
      </c>
      <c r="K114" s="1"/>
      <c r="L114" s="31" t="s">
        <v>93</v>
      </c>
      <c r="M114" s="19"/>
      <c r="N114" s="19"/>
      <c r="O114" s="23" t="s">
        <v>18</v>
      </c>
      <c r="P114" s="23" t="s">
        <v>19</v>
      </c>
      <c r="Q114" s="23">
        <v>2</v>
      </c>
      <c r="R114" s="23">
        <v>0</v>
      </c>
      <c r="S114" s="23">
        <v>0</v>
      </c>
      <c r="T114" s="50">
        <f t="shared" ref="T114" si="28">Q114+(R114+S114)/2</f>
        <v>2</v>
      </c>
      <c r="U114" s="23">
        <v>3</v>
      </c>
      <c r="V114" s="1"/>
      <c r="W114" s="17"/>
      <c r="X114" s="17"/>
      <c r="Y114" s="17"/>
      <c r="Z114" s="17"/>
      <c r="AA114" s="17"/>
      <c r="AB114" s="17"/>
      <c r="AC114" s="17"/>
      <c r="AD114" s="17"/>
      <c r="AE114" s="1"/>
      <c r="AF114" s="1"/>
      <c r="AG114" s="1"/>
    </row>
    <row r="115" spans="1:33" ht="15.95" customHeight="1" x14ac:dyDescent="0.2">
      <c r="A115" s="31" t="s">
        <v>84</v>
      </c>
      <c r="B115" s="19"/>
      <c r="C115" s="19"/>
      <c r="D115" s="23" t="s">
        <v>18</v>
      </c>
      <c r="E115" s="23" t="s">
        <v>19</v>
      </c>
      <c r="F115" s="23">
        <v>2</v>
      </c>
      <c r="G115" s="23">
        <v>0</v>
      </c>
      <c r="H115" s="23">
        <v>0</v>
      </c>
      <c r="I115" s="50">
        <f t="shared" ref="I115:I123" si="29">F115+(G115+H115)/2</f>
        <v>2</v>
      </c>
      <c r="J115" s="23">
        <v>3</v>
      </c>
      <c r="K115" s="1"/>
      <c r="L115" s="31" t="s">
        <v>98</v>
      </c>
      <c r="M115" s="19"/>
      <c r="N115" s="19"/>
      <c r="O115" s="23" t="s">
        <v>18</v>
      </c>
      <c r="P115" s="23" t="s">
        <v>19</v>
      </c>
      <c r="Q115" s="23">
        <v>2</v>
      </c>
      <c r="R115" s="23">
        <v>0</v>
      </c>
      <c r="S115" s="23">
        <v>0</v>
      </c>
      <c r="T115" s="50">
        <f t="shared" ref="T115:T123" si="30">Q115+(R115+S115)/2</f>
        <v>2</v>
      </c>
      <c r="U115" s="23">
        <v>3</v>
      </c>
      <c r="V115" s="1"/>
      <c r="W115" s="17"/>
      <c r="X115" s="17"/>
      <c r="Y115" s="17"/>
      <c r="Z115" s="17"/>
      <c r="AA115" s="17"/>
      <c r="AB115" s="17"/>
      <c r="AC115" s="17"/>
      <c r="AD115" s="17"/>
      <c r="AE115" s="1"/>
      <c r="AF115" s="1"/>
      <c r="AG115" s="1"/>
    </row>
    <row r="116" spans="1:33" ht="15.95" customHeight="1" x14ac:dyDescent="0.2">
      <c r="A116" s="31" t="s">
        <v>85</v>
      </c>
      <c r="B116" s="19"/>
      <c r="C116" s="19"/>
      <c r="D116" s="23" t="s">
        <v>18</v>
      </c>
      <c r="E116" s="23" t="s">
        <v>19</v>
      </c>
      <c r="F116" s="23">
        <v>2</v>
      </c>
      <c r="G116" s="23">
        <v>0</v>
      </c>
      <c r="H116" s="23">
        <v>0</v>
      </c>
      <c r="I116" s="50">
        <f t="shared" si="29"/>
        <v>2</v>
      </c>
      <c r="J116" s="23">
        <v>3</v>
      </c>
      <c r="K116" s="1"/>
      <c r="L116" s="31" t="s">
        <v>99</v>
      </c>
      <c r="M116" s="19"/>
      <c r="N116" s="19"/>
      <c r="O116" s="23" t="s">
        <v>18</v>
      </c>
      <c r="P116" s="23" t="s">
        <v>19</v>
      </c>
      <c r="Q116" s="23">
        <v>2</v>
      </c>
      <c r="R116" s="23">
        <v>0</v>
      </c>
      <c r="S116" s="23">
        <v>0</v>
      </c>
      <c r="T116" s="50">
        <f t="shared" si="30"/>
        <v>2</v>
      </c>
      <c r="U116" s="23">
        <v>3</v>
      </c>
      <c r="V116" s="1"/>
      <c r="W116" s="17"/>
      <c r="X116" s="17"/>
      <c r="Y116" s="17"/>
      <c r="Z116" s="17"/>
      <c r="AA116" s="17"/>
      <c r="AB116" s="17"/>
      <c r="AC116" s="17"/>
      <c r="AD116" s="17"/>
      <c r="AE116" s="1"/>
      <c r="AF116" s="1"/>
      <c r="AG116" s="1"/>
    </row>
    <row r="117" spans="1:33" ht="15.95" customHeight="1" x14ac:dyDescent="0.2">
      <c r="A117" s="31" t="s">
        <v>157</v>
      </c>
      <c r="B117" s="19"/>
      <c r="C117" s="19"/>
      <c r="D117" s="23" t="s">
        <v>18</v>
      </c>
      <c r="E117" s="23" t="s">
        <v>19</v>
      </c>
      <c r="F117" s="23">
        <v>2</v>
      </c>
      <c r="G117" s="23">
        <v>0</v>
      </c>
      <c r="H117" s="23">
        <v>0</v>
      </c>
      <c r="I117" s="50">
        <f t="shared" si="29"/>
        <v>2</v>
      </c>
      <c r="J117" s="23">
        <v>3</v>
      </c>
      <c r="K117" s="1"/>
      <c r="L117" s="31" t="s">
        <v>156</v>
      </c>
      <c r="M117" s="19"/>
      <c r="N117" s="19"/>
      <c r="O117" s="23" t="s">
        <v>18</v>
      </c>
      <c r="P117" s="23" t="s">
        <v>19</v>
      </c>
      <c r="Q117" s="23">
        <v>2</v>
      </c>
      <c r="R117" s="23">
        <v>0</v>
      </c>
      <c r="S117" s="23">
        <v>0</v>
      </c>
      <c r="T117" s="50">
        <f t="shared" si="30"/>
        <v>2</v>
      </c>
      <c r="U117" s="23">
        <v>3</v>
      </c>
      <c r="V117" s="1"/>
      <c r="W117" s="17"/>
      <c r="X117" s="17"/>
      <c r="Y117" s="17"/>
      <c r="Z117" s="17"/>
      <c r="AA117" s="17"/>
      <c r="AB117" s="17"/>
      <c r="AC117" s="17"/>
      <c r="AD117" s="17"/>
      <c r="AE117" s="1"/>
      <c r="AF117" s="1"/>
      <c r="AG117" s="1"/>
    </row>
    <row r="118" spans="1:33" ht="15.95" customHeight="1" x14ac:dyDescent="0.2">
      <c r="A118" s="31" t="s">
        <v>180</v>
      </c>
      <c r="B118" s="19"/>
      <c r="C118" s="19"/>
      <c r="D118" s="23" t="s">
        <v>18</v>
      </c>
      <c r="E118" s="23" t="s">
        <v>19</v>
      </c>
      <c r="F118" s="23">
        <v>2</v>
      </c>
      <c r="G118" s="23">
        <v>0</v>
      </c>
      <c r="H118" s="23">
        <v>0</v>
      </c>
      <c r="I118" s="50">
        <f t="shared" si="29"/>
        <v>2</v>
      </c>
      <c r="J118" s="23">
        <v>3</v>
      </c>
      <c r="K118" s="1"/>
      <c r="L118" s="31" t="s">
        <v>186</v>
      </c>
      <c r="M118" s="19"/>
      <c r="N118" s="19"/>
      <c r="O118" s="23" t="s">
        <v>18</v>
      </c>
      <c r="P118" s="23" t="s">
        <v>19</v>
      </c>
      <c r="Q118" s="23">
        <v>2</v>
      </c>
      <c r="R118" s="23">
        <v>0</v>
      </c>
      <c r="S118" s="23">
        <v>0</v>
      </c>
      <c r="T118" s="50">
        <f t="shared" si="30"/>
        <v>2</v>
      </c>
      <c r="U118" s="23">
        <v>3</v>
      </c>
      <c r="V118" s="1"/>
      <c r="W118" s="17"/>
      <c r="X118" s="17"/>
      <c r="Y118" s="17"/>
      <c r="Z118" s="17"/>
      <c r="AA118" s="17"/>
      <c r="AB118" s="17"/>
      <c r="AC118" s="17"/>
      <c r="AD118" s="17"/>
      <c r="AE118" s="1"/>
      <c r="AF118" s="1"/>
      <c r="AG118" s="1"/>
    </row>
    <row r="119" spans="1:33" ht="15.95" customHeight="1" x14ac:dyDescent="0.2">
      <c r="A119" s="31" t="s">
        <v>181</v>
      </c>
      <c r="B119" s="19"/>
      <c r="C119" s="19"/>
      <c r="D119" s="23" t="s">
        <v>18</v>
      </c>
      <c r="E119" s="23" t="s">
        <v>19</v>
      </c>
      <c r="F119" s="23">
        <v>2</v>
      </c>
      <c r="G119" s="23">
        <v>0</v>
      </c>
      <c r="H119" s="23">
        <v>0</v>
      </c>
      <c r="I119" s="50">
        <f t="shared" si="29"/>
        <v>2</v>
      </c>
      <c r="J119" s="23">
        <v>3</v>
      </c>
      <c r="K119" s="1"/>
      <c r="L119" s="31" t="s">
        <v>187</v>
      </c>
      <c r="M119" s="19"/>
      <c r="N119" s="19"/>
      <c r="O119" s="23" t="s">
        <v>18</v>
      </c>
      <c r="P119" s="23" t="s">
        <v>19</v>
      </c>
      <c r="Q119" s="23">
        <v>2</v>
      </c>
      <c r="R119" s="23">
        <v>0</v>
      </c>
      <c r="S119" s="23">
        <v>0</v>
      </c>
      <c r="T119" s="50">
        <f t="shared" si="30"/>
        <v>2</v>
      </c>
      <c r="U119" s="23">
        <v>3</v>
      </c>
      <c r="V119" s="1"/>
      <c r="W119" s="17"/>
      <c r="X119" s="17"/>
      <c r="Y119" s="17"/>
      <c r="Z119" s="17"/>
      <c r="AA119" s="17"/>
      <c r="AB119" s="17"/>
      <c r="AC119" s="17"/>
      <c r="AD119" s="17"/>
      <c r="AE119" s="1"/>
      <c r="AF119" s="1"/>
      <c r="AG119" s="1"/>
    </row>
    <row r="120" spans="1:33" ht="15.95" customHeight="1" x14ac:dyDescent="0.2">
      <c r="A120" s="31" t="s">
        <v>182</v>
      </c>
      <c r="B120" s="19"/>
      <c r="C120" s="19"/>
      <c r="D120" s="23" t="s">
        <v>18</v>
      </c>
      <c r="E120" s="23" t="s">
        <v>19</v>
      </c>
      <c r="F120" s="23">
        <v>2</v>
      </c>
      <c r="G120" s="23">
        <v>0</v>
      </c>
      <c r="H120" s="23">
        <v>0</v>
      </c>
      <c r="I120" s="50">
        <f t="shared" si="29"/>
        <v>2</v>
      </c>
      <c r="J120" s="23">
        <v>3</v>
      </c>
      <c r="K120" s="1"/>
      <c r="L120" s="31" t="s">
        <v>188</v>
      </c>
      <c r="M120" s="19"/>
      <c r="N120" s="19"/>
      <c r="O120" s="23" t="s">
        <v>18</v>
      </c>
      <c r="P120" s="23" t="s">
        <v>19</v>
      </c>
      <c r="Q120" s="23">
        <v>2</v>
      </c>
      <c r="R120" s="23">
        <v>0</v>
      </c>
      <c r="S120" s="23">
        <v>0</v>
      </c>
      <c r="T120" s="50">
        <f t="shared" si="30"/>
        <v>2</v>
      </c>
      <c r="U120" s="23">
        <v>3</v>
      </c>
      <c r="V120" s="1"/>
      <c r="W120" s="17"/>
      <c r="X120" s="17"/>
      <c r="Y120" s="17"/>
      <c r="Z120" s="17"/>
      <c r="AA120" s="17"/>
      <c r="AB120" s="17"/>
      <c r="AC120" s="17"/>
      <c r="AD120" s="17"/>
      <c r="AE120" s="1"/>
      <c r="AF120" s="1"/>
      <c r="AG120" s="1"/>
    </row>
    <row r="121" spans="1:33" ht="15.95" customHeight="1" x14ac:dyDescent="0.2">
      <c r="A121" s="31" t="s">
        <v>183</v>
      </c>
      <c r="B121" s="19"/>
      <c r="C121" s="19"/>
      <c r="D121" s="23" t="s">
        <v>18</v>
      </c>
      <c r="E121" s="23" t="s">
        <v>19</v>
      </c>
      <c r="F121" s="23">
        <v>2</v>
      </c>
      <c r="G121" s="23">
        <v>0</v>
      </c>
      <c r="H121" s="23">
        <v>0</v>
      </c>
      <c r="I121" s="50">
        <f t="shared" si="29"/>
        <v>2</v>
      </c>
      <c r="J121" s="23">
        <v>3</v>
      </c>
      <c r="K121" s="1"/>
      <c r="L121" s="31" t="s">
        <v>189</v>
      </c>
      <c r="M121" s="19"/>
      <c r="N121" s="19"/>
      <c r="O121" s="23" t="s">
        <v>18</v>
      </c>
      <c r="P121" s="23" t="s">
        <v>19</v>
      </c>
      <c r="Q121" s="23">
        <v>2</v>
      </c>
      <c r="R121" s="23">
        <v>0</v>
      </c>
      <c r="S121" s="23">
        <v>0</v>
      </c>
      <c r="T121" s="50">
        <f t="shared" si="30"/>
        <v>2</v>
      </c>
      <c r="U121" s="23">
        <v>3</v>
      </c>
      <c r="V121" s="1"/>
      <c r="W121" s="17"/>
      <c r="X121" s="17"/>
      <c r="Y121" s="17"/>
      <c r="Z121" s="17"/>
      <c r="AA121" s="17"/>
      <c r="AB121" s="17"/>
      <c r="AC121" s="17"/>
      <c r="AD121" s="17"/>
      <c r="AE121" s="1"/>
      <c r="AF121" s="1"/>
      <c r="AG121" s="1"/>
    </row>
    <row r="122" spans="1:33" ht="15.95" customHeight="1" x14ac:dyDescent="0.2">
      <c r="A122" s="31" t="s">
        <v>184</v>
      </c>
      <c r="B122" s="19"/>
      <c r="C122" s="19"/>
      <c r="D122" s="23" t="s">
        <v>18</v>
      </c>
      <c r="E122" s="23" t="s">
        <v>19</v>
      </c>
      <c r="F122" s="23">
        <v>2</v>
      </c>
      <c r="G122" s="23">
        <v>0</v>
      </c>
      <c r="H122" s="23">
        <v>0</v>
      </c>
      <c r="I122" s="50">
        <f t="shared" si="29"/>
        <v>2</v>
      </c>
      <c r="J122" s="23">
        <v>3</v>
      </c>
      <c r="K122" s="1"/>
      <c r="L122" s="31" t="s">
        <v>190</v>
      </c>
      <c r="M122" s="19"/>
      <c r="N122" s="19"/>
      <c r="O122" s="23" t="s">
        <v>18</v>
      </c>
      <c r="P122" s="23" t="s">
        <v>19</v>
      </c>
      <c r="Q122" s="23">
        <v>2</v>
      </c>
      <c r="R122" s="23">
        <v>0</v>
      </c>
      <c r="S122" s="23">
        <v>0</v>
      </c>
      <c r="T122" s="50">
        <f t="shared" si="30"/>
        <v>2</v>
      </c>
      <c r="U122" s="23">
        <v>3</v>
      </c>
      <c r="V122" s="1"/>
      <c r="W122" s="17"/>
      <c r="X122" s="17"/>
      <c r="Y122" s="17"/>
      <c r="Z122" s="17"/>
      <c r="AA122" s="17"/>
      <c r="AB122" s="17"/>
      <c r="AC122" s="17"/>
      <c r="AD122" s="17"/>
      <c r="AE122" s="1"/>
      <c r="AF122" s="1"/>
      <c r="AG122" s="1"/>
    </row>
    <row r="123" spans="1:33" ht="15.95" customHeight="1" x14ac:dyDescent="0.2">
      <c r="A123" s="31" t="s">
        <v>185</v>
      </c>
      <c r="B123" s="19"/>
      <c r="C123" s="19"/>
      <c r="D123" s="23" t="s">
        <v>18</v>
      </c>
      <c r="E123" s="23" t="s">
        <v>19</v>
      </c>
      <c r="F123" s="23">
        <v>2</v>
      </c>
      <c r="G123" s="23">
        <v>0</v>
      </c>
      <c r="H123" s="23">
        <v>0</v>
      </c>
      <c r="I123" s="50">
        <f t="shared" si="29"/>
        <v>2</v>
      </c>
      <c r="J123" s="23">
        <v>3</v>
      </c>
      <c r="K123" s="1"/>
      <c r="L123" s="31" t="s">
        <v>191</v>
      </c>
      <c r="M123" s="19"/>
      <c r="N123" s="19"/>
      <c r="O123" s="23" t="s">
        <v>18</v>
      </c>
      <c r="P123" s="23" t="s">
        <v>19</v>
      </c>
      <c r="Q123" s="23">
        <v>2</v>
      </c>
      <c r="R123" s="23">
        <v>0</v>
      </c>
      <c r="S123" s="23">
        <v>0</v>
      </c>
      <c r="T123" s="50">
        <f t="shared" si="30"/>
        <v>2</v>
      </c>
      <c r="U123" s="23">
        <v>3</v>
      </c>
      <c r="V123" s="1"/>
      <c r="W123" s="17"/>
      <c r="X123" s="17"/>
      <c r="Y123" s="17"/>
      <c r="Z123" s="17"/>
      <c r="AA123" s="17"/>
      <c r="AB123" s="17"/>
      <c r="AC123" s="17"/>
      <c r="AD123" s="17"/>
      <c r="AE123" s="1"/>
      <c r="AF123" s="1"/>
      <c r="AG123" s="1"/>
    </row>
    <row r="124" spans="1:33" ht="15.95" customHeight="1" x14ac:dyDescent="0.2">
      <c r="A124" s="111" t="s">
        <v>41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8"/>
      <c r="L124" s="111" t="s">
        <v>42</v>
      </c>
      <c r="M124" s="112"/>
      <c r="N124" s="112"/>
      <c r="O124" s="112"/>
      <c r="P124" s="112"/>
      <c r="Q124" s="112"/>
      <c r="R124" s="112"/>
      <c r="S124" s="112"/>
      <c r="T124" s="112"/>
      <c r="U124" s="112"/>
      <c r="V124" s="1"/>
      <c r="W124" s="17"/>
      <c r="X124" s="17"/>
      <c r="Y124" s="17"/>
      <c r="Z124" s="17"/>
      <c r="AA124" s="17"/>
      <c r="AB124" s="17"/>
      <c r="AC124" s="17"/>
      <c r="AD124" s="17"/>
      <c r="AE124" s="1"/>
      <c r="AF124" s="1"/>
      <c r="AG124" s="1"/>
    </row>
    <row r="125" spans="1:33" ht="15.95" customHeight="1" x14ac:dyDescent="0.2">
      <c r="A125" s="31" t="s">
        <v>86</v>
      </c>
      <c r="B125" s="19"/>
      <c r="C125" s="19"/>
      <c r="D125" s="23" t="s">
        <v>18</v>
      </c>
      <c r="E125" s="23" t="s">
        <v>19</v>
      </c>
      <c r="F125" s="23">
        <v>2</v>
      </c>
      <c r="G125" s="23">
        <v>0</v>
      </c>
      <c r="H125" s="23">
        <v>0</v>
      </c>
      <c r="I125" s="50">
        <f t="shared" ref="I125:I134" si="31">F125+(G125+H125)/2</f>
        <v>2</v>
      </c>
      <c r="J125" s="23">
        <v>3</v>
      </c>
      <c r="K125" s="1"/>
      <c r="L125" s="31" t="s">
        <v>94</v>
      </c>
      <c r="M125" s="19"/>
      <c r="N125" s="19"/>
      <c r="O125" s="23" t="s">
        <v>18</v>
      </c>
      <c r="P125" s="23" t="s">
        <v>19</v>
      </c>
      <c r="Q125" s="23">
        <v>2</v>
      </c>
      <c r="R125" s="23">
        <v>0</v>
      </c>
      <c r="S125" s="23">
        <v>0</v>
      </c>
      <c r="T125" s="50">
        <f t="shared" ref="T125:T134" si="32">Q125+(R125+S125)/2</f>
        <v>2</v>
      </c>
      <c r="U125" s="23">
        <v>3</v>
      </c>
      <c r="V125" s="1"/>
      <c r="W125" s="17"/>
      <c r="X125" s="17"/>
      <c r="Y125" s="17"/>
      <c r="Z125" s="17"/>
      <c r="AA125" s="17"/>
      <c r="AB125" s="17"/>
      <c r="AC125" s="17"/>
      <c r="AD125" s="17"/>
      <c r="AE125" s="1"/>
      <c r="AF125" s="1"/>
      <c r="AG125" s="1"/>
    </row>
    <row r="126" spans="1:33" ht="15.95" customHeight="1" x14ac:dyDescent="0.2">
      <c r="A126" s="31" t="s">
        <v>87</v>
      </c>
      <c r="B126" s="19"/>
      <c r="C126" s="19"/>
      <c r="D126" s="23" t="s">
        <v>18</v>
      </c>
      <c r="E126" s="23" t="s">
        <v>19</v>
      </c>
      <c r="F126" s="23">
        <v>2</v>
      </c>
      <c r="G126" s="23">
        <v>0</v>
      </c>
      <c r="H126" s="23">
        <v>0</v>
      </c>
      <c r="I126" s="50">
        <f t="shared" si="31"/>
        <v>2</v>
      </c>
      <c r="J126" s="23">
        <v>3</v>
      </c>
      <c r="K126" s="1"/>
      <c r="L126" s="31" t="s">
        <v>100</v>
      </c>
      <c r="M126" s="19"/>
      <c r="N126" s="19"/>
      <c r="O126" s="23" t="s">
        <v>18</v>
      </c>
      <c r="P126" s="23" t="s">
        <v>19</v>
      </c>
      <c r="Q126" s="23">
        <v>2</v>
      </c>
      <c r="R126" s="23">
        <v>0</v>
      </c>
      <c r="S126" s="23">
        <v>0</v>
      </c>
      <c r="T126" s="50">
        <f t="shared" si="32"/>
        <v>2</v>
      </c>
      <c r="U126" s="23">
        <v>3</v>
      </c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31" t="s">
        <v>88</v>
      </c>
      <c r="B127" s="19"/>
      <c r="C127" s="19"/>
      <c r="D127" s="23" t="s">
        <v>18</v>
      </c>
      <c r="E127" s="23" t="s">
        <v>19</v>
      </c>
      <c r="F127" s="23">
        <v>2</v>
      </c>
      <c r="G127" s="23">
        <v>0</v>
      </c>
      <c r="H127" s="23">
        <v>0</v>
      </c>
      <c r="I127" s="50">
        <f t="shared" ref="I127" si="33">F127+(G127+H127)/2</f>
        <v>2</v>
      </c>
      <c r="J127" s="23">
        <v>3</v>
      </c>
      <c r="K127" s="1"/>
      <c r="L127" s="31" t="s">
        <v>101</v>
      </c>
      <c r="M127" s="19"/>
      <c r="N127" s="19"/>
      <c r="O127" s="23" t="s">
        <v>18</v>
      </c>
      <c r="P127" s="23" t="s">
        <v>19</v>
      </c>
      <c r="Q127" s="23">
        <v>2</v>
      </c>
      <c r="R127" s="23">
        <v>0</v>
      </c>
      <c r="S127" s="23">
        <v>0</v>
      </c>
      <c r="T127" s="50">
        <f t="shared" ref="T127" si="34">Q127+(R127+S127)/2</f>
        <v>2</v>
      </c>
      <c r="U127" s="23">
        <v>3</v>
      </c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31" t="s">
        <v>159</v>
      </c>
      <c r="B128" s="19"/>
      <c r="C128" s="19"/>
      <c r="D128" s="23" t="s">
        <v>18</v>
      </c>
      <c r="E128" s="23" t="s">
        <v>19</v>
      </c>
      <c r="F128" s="23">
        <v>2</v>
      </c>
      <c r="G128" s="23">
        <v>0</v>
      </c>
      <c r="H128" s="23">
        <v>0</v>
      </c>
      <c r="I128" s="50">
        <f t="shared" ref="I128:I133" si="35">F128+(G128+H128)/2</f>
        <v>2</v>
      </c>
      <c r="J128" s="23">
        <v>3</v>
      </c>
      <c r="K128" s="1"/>
      <c r="L128" s="31" t="s">
        <v>158</v>
      </c>
      <c r="M128" s="19"/>
      <c r="N128" s="19"/>
      <c r="O128" s="23" t="s">
        <v>18</v>
      </c>
      <c r="P128" s="23" t="s">
        <v>19</v>
      </c>
      <c r="Q128" s="23">
        <v>2</v>
      </c>
      <c r="R128" s="23">
        <v>0</v>
      </c>
      <c r="S128" s="23">
        <v>0</v>
      </c>
      <c r="T128" s="50">
        <f t="shared" ref="T128:T133" si="36">Q128+(R128+S128)/2</f>
        <v>2</v>
      </c>
      <c r="U128" s="23">
        <v>3</v>
      </c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31" t="s">
        <v>192</v>
      </c>
      <c r="B129" s="19"/>
      <c r="C129" s="19"/>
      <c r="D129" s="23" t="s">
        <v>18</v>
      </c>
      <c r="E129" s="23" t="s">
        <v>19</v>
      </c>
      <c r="F129" s="23">
        <v>2</v>
      </c>
      <c r="G129" s="23">
        <v>0</v>
      </c>
      <c r="H129" s="23">
        <v>0</v>
      </c>
      <c r="I129" s="50">
        <f t="shared" si="35"/>
        <v>2</v>
      </c>
      <c r="J129" s="23">
        <v>3</v>
      </c>
      <c r="K129" s="1"/>
      <c r="L129" s="31" t="s">
        <v>198</v>
      </c>
      <c r="M129" s="19"/>
      <c r="N129" s="19"/>
      <c r="O129" s="23" t="s">
        <v>18</v>
      </c>
      <c r="P129" s="23" t="s">
        <v>19</v>
      </c>
      <c r="Q129" s="23">
        <v>2</v>
      </c>
      <c r="R129" s="23">
        <v>0</v>
      </c>
      <c r="S129" s="23">
        <v>0</v>
      </c>
      <c r="T129" s="50">
        <f t="shared" si="36"/>
        <v>2</v>
      </c>
      <c r="U129" s="23">
        <v>3</v>
      </c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31" t="s">
        <v>193</v>
      </c>
      <c r="B130" s="19"/>
      <c r="C130" s="19"/>
      <c r="D130" s="23" t="s">
        <v>18</v>
      </c>
      <c r="E130" s="23" t="s">
        <v>19</v>
      </c>
      <c r="F130" s="23">
        <v>2</v>
      </c>
      <c r="G130" s="23">
        <v>0</v>
      </c>
      <c r="H130" s="23">
        <v>0</v>
      </c>
      <c r="I130" s="50">
        <f t="shared" si="35"/>
        <v>2</v>
      </c>
      <c r="J130" s="23">
        <v>3</v>
      </c>
      <c r="K130" s="1"/>
      <c r="L130" s="31" t="s">
        <v>199</v>
      </c>
      <c r="M130" s="19"/>
      <c r="N130" s="19"/>
      <c r="O130" s="23" t="s">
        <v>18</v>
      </c>
      <c r="P130" s="23" t="s">
        <v>19</v>
      </c>
      <c r="Q130" s="23">
        <v>2</v>
      </c>
      <c r="R130" s="23">
        <v>0</v>
      </c>
      <c r="S130" s="23">
        <v>0</v>
      </c>
      <c r="T130" s="50">
        <f t="shared" si="36"/>
        <v>2</v>
      </c>
      <c r="U130" s="23">
        <v>3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31" t="s">
        <v>194</v>
      </c>
      <c r="B131" s="19"/>
      <c r="C131" s="19"/>
      <c r="D131" s="23" t="s">
        <v>18</v>
      </c>
      <c r="E131" s="23" t="s">
        <v>19</v>
      </c>
      <c r="F131" s="23">
        <v>2</v>
      </c>
      <c r="G131" s="23">
        <v>0</v>
      </c>
      <c r="H131" s="23">
        <v>0</v>
      </c>
      <c r="I131" s="50">
        <f t="shared" si="35"/>
        <v>2</v>
      </c>
      <c r="J131" s="23">
        <v>3</v>
      </c>
      <c r="K131" s="1"/>
      <c r="L131" s="31" t="s">
        <v>200</v>
      </c>
      <c r="M131" s="19"/>
      <c r="N131" s="19"/>
      <c r="O131" s="23" t="s">
        <v>18</v>
      </c>
      <c r="P131" s="23" t="s">
        <v>19</v>
      </c>
      <c r="Q131" s="23">
        <v>2</v>
      </c>
      <c r="R131" s="23">
        <v>0</v>
      </c>
      <c r="S131" s="23">
        <v>0</v>
      </c>
      <c r="T131" s="50">
        <f t="shared" si="36"/>
        <v>2</v>
      </c>
      <c r="U131" s="23">
        <v>3</v>
      </c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31" t="s">
        <v>195</v>
      </c>
      <c r="B132" s="19"/>
      <c r="C132" s="19"/>
      <c r="D132" s="23" t="s">
        <v>18</v>
      </c>
      <c r="E132" s="23" t="s">
        <v>19</v>
      </c>
      <c r="F132" s="23">
        <v>2</v>
      </c>
      <c r="G132" s="23">
        <v>0</v>
      </c>
      <c r="H132" s="23">
        <v>0</v>
      </c>
      <c r="I132" s="50">
        <f t="shared" si="35"/>
        <v>2</v>
      </c>
      <c r="J132" s="23">
        <v>3</v>
      </c>
      <c r="K132" s="1"/>
      <c r="L132" s="31" t="s">
        <v>201</v>
      </c>
      <c r="M132" s="19"/>
      <c r="N132" s="19"/>
      <c r="O132" s="23" t="s">
        <v>18</v>
      </c>
      <c r="P132" s="23" t="s">
        <v>19</v>
      </c>
      <c r="Q132" s="23">
        <v>2</v>
      </c>
      <c r="R132" s="23">
        <v>0</v>
      </c>
      <c r="S132" s="23">
        <v>0</v>
      </c>
      <c r="T132" s="50">
        <f t="shared" si="36"/>
        <v>2</v>
      </c>
      <c r="U132" s="23">
        <v>3</v>
      </c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31" t="s">
        <v>196</v>
      </c>
      <c r="B133" s="19"/>
      <c r="C133" s="19"/>
      <c r="D133" s="23" t="s">
        <v>18</v>
      </c>
      <c r="E133" s="23" t="s">
        <v>19</v>
      </c>
      <c r="F133" s="23">
        <v>2</v>
      </c>
      <c r="G133" s="23">
        <v>0</v>
      </c>
      <c r="H133" s="23">
        <v>0</v>
      </c>
      <c r="I133" s="50">
        <f t="shared" si="35"/>
        <v>2</v>
      </c>
      <c r="J133" s="23">
        <v>3</v>
      </c>
      <c r="K133" s="1"/>
      <c r="L133" s="31" t="s">
        <v>202</v>
      </c>
      <c r="M133" s="19"/>
      <c r="N133" s="19"/>
      <c r="O133" s="23" t="s">
        <v>18</v>
      </c>
      <c r="P133" s="23" t="s">
        <v>19</v>
      </c>
      <c r="Q133" s="23">
        <v>2</v>
      </c>
      <c r="R133" s="23">
        <v>0</v>
      </c>
      <c r="S133" s="23">
        <v>0</v>
      </c>
      <c r="T133" s="50">
        <f t="shared" si="36"/>
        <v>2</v>
      </c>
      <c r="U133" s="23">
        <v>3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31" t="s">
        <v>197</v>
      </c>
      <c r="B134" s="20"/>
      <c r="C134" s="20"/>
      <c r="D134" s="21" t="s">
        <v>18</v>
      </c>
      <c r="E134" s="21" t="s">
        <v>19</v>
      </c>
      <c r="F134" s="21">
        <v>2</v>
      </c>
      <c r="G134" s="21">
        <v>0</v>
      </c>
      <c r="H134" s="21">
        <v>0</v>
      </c>
      <c r="I134" s="51">
        <f t="shared" si="31"/>
        <v>2</v>
      </c>
      <c r="J134" s="21">
        <v>3</v>
      </c>
      <c r="K134" s="1"/>
      <c r="L134" s="31" t="s">
        <v>203</v>
      </c>
      <c r="M134" s="20"/>
      <c r="N134" s="20"/>
      <c r="O134" s="21" t="s">
        <v>18</v>
      </c>
      <c r="P134" s="21" t="s">
        <v>19</v>
      </c>
      <c r="Q134" s="21">
        <v>2</v>
      </c>
      <c r="R134" s="21">
        <v>0</v>
      </c>
      <c r="S134" s="21">
        <v>0</v>
      </c>
      <c r="T134" s="51">
        <f t="shared" si="32"/>
        <v>2</v>
      </c>
      <c r="U134" s="21">
        <v>3</v>
      </c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111" t="s">
        <v>48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8"/>
      <c r="L135" s="111" t="s">
        <v>49</v>
      </c>
      <c r="M135" s="112"/>
      <c r="N135" s="112"/>
      <c r="O135" s="112"/>
      <c r="P135" s="112"/>
      <c r="Q135" s="112"/>
      <c r="R135" s="112"/>
      <c r="S135" s="112"/>
      <c r="T135" s="112"/>
      <c r="U135" s="11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31" t="s">
        <v>89</v>
      </c>
      <c r="B136" s="19"/>
      <c r="C136" s="19"/>
      <c r="D136" s="23" t="s">
        <v>18</v>
      </c>
      <c r="E136" s="23" t="s">
        <v>19</v>
      </c>
      <c r="F136" s="23">
        <v>2</v>
      </c>
      <c r="G136" s="23">
        <v>0</v>
      </c>
      <c r="H136" s="23">
        <v>0</v>
      </c>
      <c r="I136" s="50">
        <f t="shared" ref="I136:I145" si="37">F136+(G136+H136)/2</f>
        <v>2</v>
      </c>
      <c r="J136" s="23">
        <v>3</v>
      </c>
      <c r="K136" s="1"/>
      <c r="L136" s="31" t="s">
        <v>95</v>
      </c>
      <c r="M136" s="19"/>
      <c r="N136" s="19"/>
      <c r="O136" s="23" t="s">
        <v>18</v>
      </c>
      <c r="P136" s="23" t="s">
        <v>19</v>
      </c>
      <c r="Q136" s="23">
        <v>2</v>
      </c>
      <c r="R136" s="23">
        <v>0</v>
      </c>
      <c r="S136" s="23">
        <v>0</v>
      </c>
      <c r="T136" s="50">
        <f t="shared" ref="T136:T145" si="38">Q136+(R136+S136)/2</f>
        <v>2</v>
      </c>
      <c r="U136" s="23">
        <v>3</v>
      </c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31" t="s">
        <v>90</v>
      </c>
      <c r="B137" s="19"/>
      <c r="C137" s="19"/>
      <c r="D137" s="23" t="s">
        <v>18</v>
      </c>
      <c r="E137" s="23" t="s">
        <v>19</v>
      </c>
      <c r="F137" s="23">
        <v>2</v>
      </c>
      <c r="G137" s="23">
        <v>0</v>
      </c>
      <c r="H137" s="23">
        <v>0</v>
      </c>
      <c r="I137" s="50">
        <f t="shared" si="37"/>
        <v>2</v>
      </c>
      <c r="J137" s="23">
        <v>3</v>
      </c>
      <c r="K137" s="1"/>
      <c r="L137" s="31" t="s">
        <v>102</v>
      </c>
      <c r="M137" s="19"/>
      <c r="N137" s="19"/>
      <c r="O137" s="23" t="s">
        <v>18</v>
      </c>
      <c r="P137" s="23" t="s">
        <v>19</v>
      </c>
      <c r="Q137" s="23">
        <v>2</v>
      </c>
      <c r="R137" s="23">
        <v>0</v>
      </c>
      <c r="S137" s="23">
        <v>0</v>
      </c>
      <c r="T137" s="50">
        <f t="shared" si="38"/>
        <v>2</v>
      </c>
      <c r="U137" s="23">
        <v>3</v>
      </c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31" t="s">
        <v>91</v>
      </c>
      <c r="B138" s="19"/>
      <c r="C138" s="19"/>
      <c r="D138" s="23" t="s">
        <v>18</v>
      </c>
      <c r="E138" s="23" t="s">
        <v>19</v>
      </c>
      <c r="F138" s="23">
        <v>2</v>
      </c>
      <c r="G138" s="23">
        <v>0</v>
      </c>
      <c r="H138" s="23">
        <v>0</v>
      </c>
      <c r="I138" s="50">
        <f t="shared" ref="I138:I143" si="39">F138+(G138+H138)/2</f>
        <v>2</v>
      </c>
      <c r="J138" s="23">
        <v>3</v>
      </c>
      <c r="K138" s="1"/>
      <c r="L138" s="31" t="s">
        <v>103</v>
      </c>
      <c r="M138" s="19"/>
      <c r="N138" s="19"/>
      <c r="O138" s="23" t="s">
        <v>18</v>
      </c>
      <c r="P138" s="23" t="s">
        <v>19</v>
      </c>
      <c r="Q138" s="23">
        <v>2</v>
      </c>
      <c r="R138" s="23">
        <v>0</v>
      </c>
      <c r="S138" s="23">
        <v>0</v>
      </c>
      <c r="T138" s="50">
        <f t="shared" si="38"/>
        <v>2</v>
      </c>
      <c r="U138" s="23">
        <v>3</v>
      </c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31" t="s">
        <v>160</v>
      </c>
      <c r="B139" s="19"/>
      <c r="C139" s="19"/>
      <c r="D139" s="23" t="s">
        <v>18</v>
      </c>
      <c r="E139" s="23" t="s">
        <v>19</v>
      </c>
      <c r="F139" s="23">
        <v>2</v>
      </c>
      <c r="G139" s="23">
        <v>0</v>
      </c>
      <c r="H139" s="23">
        <v>0</v>
      </c>
      <c r="I139" s="50">
        <f t="shared" si="39"/>
        <v>2</v>
      </c>
      <c r="J139" s="23">
        <v>3</v>
      </c>
      <c r="K139" s="1"/>
      <c r="L139" s="31" t="s">
        <v>161</v>
      </c>
      <c r="M139" s="19"/>
      <c r="N139" s="19"/>
      <c r="O139" s="23" t="s">
        <v>18</v>
      </c>
      <c r="P139" s="23" t="s">
        <v>19</v>
      </c>
      <c r="Q139" s="23">
        <v>2</v>
      </c>
      <c r="R139" s="23">
        <v>0</v>
      </c>
      <c r="S139" s="23">
        <v>0</v>
      </c>
      <c r="T139" s="50">
        <f t="shared" si="38"/>
        <v>2</v>
      </c>
      <c r="U139" s="23">
        <v>3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31" t="s">
        <v>204</v>
      </c>
      <c r="B140" s="19"/>
      <c r="C140" s="19"/>
      <c r="D140" s="23" t="s">
        <v>18</v>
      </c>
      <c r="E140" s="23" t="s">
        <v>19</v>
      </c>
      <c r="F140" s="23">
        <v>2</v>
      </c>
      <c r="G140" s="23">
        <v>0</v>
      </c>
      <c r="H140" s="23">
        <v>0</v>
      </c>
      <c r="I140" s="50">
        <f t="shared" si="39"/>
        <v>2</v>
      </c>
      <c r="J140" s="23">
        <v>3</v>
      </c>
      <c r="K140" s="1"/>
      <c r="L140" s="31" t="s">
        <v>208</v>
      </c>
      <c r="M140" s="19"/>
      <c r="N140" s="19"/>
      <c r="O140" s="23" t="s">
        <v>18</v>
      </c>
      <c r="P140" s="23" t="s">
        <v>19</v>
      </c>
      <c r="Q140" s="23">
        <v>2</v>
      </c>
      <c r="R140" s="23">
        <v>0</v>
      </c>
      <c r="S140" s="23">
        <v>0</v>
      </c>
      <c r="T140" s="50">
        <f t="shared" si="38"/>
        <v>2</v>
      </c>
      <c r="U140" s="23">
        <v>3</v>
      </c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31" t="s">
        <v>205</v>
      </c>
      <c r="B141" s="19"/>
      <c r="C141" s="19"/>
      <c r="D141" s="23" t="s">
        <v>18</v>
      </c>
      <c r="E141" s="23" t="s">
        <v>19</v>
      </c>
      <c r="F141" s="23">
        <v>2</v>
      </c>
      <c r="G141" s="23">
        <v>0</v>
      </c>
      <c r="H141" s="23">
        <v>0</v>
      </c>
      <c r="I141" s="50">
        <f t="shared" si="39"/>
        <v>2</v>
      </c>
      <c r="J141" s="23">
        <v>3</v>
      </c>
      <c r="K141" s="1"/>
      <c r="L141" s="31" t="s">
        <v>209</v>
      </c>
      <c r="M141" s="19"/>
      <c r="N141" s="19"/>
      <c r="O141" s="23" t="s">
        <v>18</v>
      </c>
      <c r="P141" s="23" t="s">
        <v>19</v>
      </c>
      <c r="Q141" s="23">
        <v>2</v>
      </c>
      <c r="R141" s="23">
        <v>0</v>
      </c>
      <c r="S141" s="23">
        <v>0</v>
      </c>
      <c r="T141" s="50">
        <f t="shared" si="38"/>
        <v>2</v>
      </c>
      <c r="U141" s="23">
        <v>3</v>
      </c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31" t="s">
        <v>206</v>
      </c>
      <c r="B142" s="19"/>
      <c r="C142" s="19"/>
      <c r="D142" s="23" t="s">
        <v>18</v>
      </c>
      <c r="E142" s="23" t="s">
        <v>19</v>
      </c>
      <c r="F142" s="23">
        <v>2</v>
      </c>
      <c r="G142" s="23">
        <v>0</v>
      </c>
      <c r="H142" s="23">
        <v>0</v>
      </c>
      <c r="I142" s="50">
        <f t="shared" si="39"/>
        <v>2</v>
      </c>
      <c r="J142" s="23">
        <v>3</v>
      </c>
      <c r="K142" s="1"/>
      <c r="L142" s="31" t="s">
        <v>210</v>
      </c>
      <c r="M142" s="19"/>
      <c r="N142" s="19"/>
      <c r="O142" s="23" t="s">
        <v>18</v>
      </c>
      <c r="P142" s="23" t="s">
        <v>19</v>
      </c>
      <c r="Q142" s="23">
        <v>2</v>
      </c>
      <c r="R142" s="23">
        <v>0</v>
      </c>
      <c r="S142" s="23">
        <v>0</v>
      </c>
      <c r="T142" s="50">
        <f t="shared" si="38"/>
        <v>2</v>
      </c>
      <c r="U142" s="23">
        <v>3</v>
      </c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31" t="s">
        <v>207</v>
      </c>
      <c r="B143" s="19"/>
      <c r="C143" s="19"/>
      <c r="D143" s="23" t="s">
        <v>18</v>
      </c>
      <c r="E143" s="23" t="s">
        <v>19</v>
      </c>
      <c r="F143" s="23">
        <v>2</v>
      </c>
      <c r="G143" s="23">
        <v>0</v>
      </c>
      <c r="H143" s="23">
        <v>0</v>
      </c>
      <c r="I143" s="50">
        <f t="shared" si="39"/>
        <v>2</v>
      </c>
      <c r="J143" s="23">
        <v>3</v>
      </c>
      <c r="K143" s="1"/>
      <c r="L143" s="31" t="s">
        <v>211</v>
      </c>
      <c r="M143" s="19"/>
      <c r="N143" s="19"/>
      <c r="O143" s="23" t="s">
        <v>18</v>
      </c>
      <c r="P143" s="23" t="s">
        <v>19</v>
      </c>
      <c r="Q143" s="23">
        <v>2</v>
      </c>
      <c r="R143" s="23">
        <v>0</v>
      </c>
      <c r="S143" s="23">
        <v>0</v>
      </c>
      <c r="T143" s="50">
        <f t="shared" si="38"/>
        <v>2</v>
      </c>
      <c r="U143" s="23">
        <v>3</v>
      </c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31" t="s">
        <v>91</v>
      </c>
      <c r="B144" s="19"/>
      <c r="C144" s="19"/>
      <c r="D144" s="23" t="s">
        <v>18</v>
      </c>
      <c r="E144" s="23" t="s">
        <v>19</v>
      </c>
      <c r="F144" s="23">
        <v>2</v>
      </c>
      <c r="G144" s="23">
        <v>0</v>
      </c>
      <c r="H144" s="23">
        <v>0</v>
      </c>
      <c r="I144" s="50">
        <f t="shared" ref="I144" si="40">F144+(G144+H144)/2</f>
        <v>2</v>
      </c>
      <c r="J144" s="23">
        <v>3</v>
      </c>
      <c r="K144" s="1"/>
      <c r="L144" s="31" t="s">
        <v>212</v>
      </c>
      <c r="M144" s="19"/>
      <c r="N144" s="19"/>
      <c r="O144" s="23" t="s">
        <v>18</v>
      </c>
      <c r="P144" s="23" t="s">
        <v>19</v>
      </c>
      <c r="Q144" s="23">
        <v>2</v>
      </c>
      <c r="R144" s="23">
        <v>0</v>
      </c>
      <c r="S144" s="23">
        <v>0</v>
      </c>
      <c r="T144" s="50">
        <f t="shared" ref="T144" si="41">Q144+(R144+S144)/2</f>
        <v>2</v>
      </c>
      <c r="U144" s="23">
        <v>3</v>
      </c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31" t="s">
        <v>160</v>
      </c>
      <c r="B145" s="20"/>
      <c r="C145" s="20"/>
      <c r="D145" s="21" t="s">
        <v>18</v>
      </c>
      <c r="E145" s="21" t="s">
        <v>19</v>
      </c>
      <c r="F145" s="21">
        <v>2</v>
      </c>
      <c r="G145" s="21">
        <v>0</v>
      </c>
      <c r="H145" s="21">
        <v>0</v>
      </c>
      <c r="I145" s="51">
        <f t="shared" si="37"/>
        <v>2</v>
      </c>
      <c r="J145" s="21">
        <v>3</v>
      </c>
      <c r="K145" s="1"/>
      <c r="L145" s="31" t="s">
        <v>213</v>
      </c>
      <c r="M145" s="20"/>
      <c r="N145" s="20"/>
      <c r="O145" s="21" t="s">
        <v>18</v>
      </c>
      <c r="P145" s="21" t="s">
        <v>19</v>
      </c>
      <c r="Q145" s="21">
        <v>2</v>
      </c>
      <c r="R145" s="21">
        <v>0</v>
      </c>
      <c r="S145" s="21">
        <v>0</v>
      </c>
      <c r="T145" s="51">
        <f t="shared" si="38"/>
        <v>2</v>
      </c>
      <c r="U145" s="21">
        <v>3</v>
      </c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85"/>
      <c r="B146" s="27"/>
      <c r="C146" s="27"/>
      <c r="D146" s="86"/>
      <c r="E146" s="27"/>
      <c r="F146" s="86"/>
      <c r="G146" s="86"/>
      <c r="H146" s="86"/>
      <c r="I146" s="86"/>
      <c r="J146" s="86"/>
      <c r="K146" s="27"/>
      <c r="L146" s="85"/>
      <c r="M146" s="27"/>
      <c r="N146" s="27"/>
      <c r="O146" s="86"/>
      <c r="P146" s="27"/>
      <c r="Q146" s="27"/>
      <c r="R146" s="27"/>
      <c r="S146" s="27"/>
      <c r="T146" s="27"/>
      <c r="U146" s="27"/>
      <c r="V146" s="27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85"/>
      <c r="B147" s="27"/>
      <c r="C147" s="27"/>
      <c r="D147" s="86"/>
      <c r="E147" s="27"/>
      <c r="F147" s="86"/>
      <c r="G147" s="86"/>
      <c r="H147" s="86"/>
      <c r="I147" s="86"/>
      <c r="J147" s="86"/>
      <c r="K147" s="27"/>
      <c r="L147" s="85"/>
      <c r="M147" s="27"/>
      <c r="N147" s="27"/>
      <c r="O147" s="86"/>
      <c r="P147" s="27"/>
      <c r="Q147" s="27"/>
      <c r="R147" s="27"/>
      <c r="S147" s="27"/>
      <c r="T147" s="27"/>
      <c r="U147" s="27"/>
      <c r="V147" s="27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85"/>
      <c r="B148" s="27"/>
      <c r="C148" s="27"/>
      <c r="D148" s="86"/>
      <c r="E148" s="27"/>
      <c r="F148" s="86"/>
      <c r="G148" s="86"/>
      <c r="H148" s="86"/>
      <c r="I148" s="86"/>
      <c r="J148" s="86"/>
      <c r="K148" s="27"/>
      <c r="L148" s="85"/>
      <c r="M148" s="27"/>
      <c r="N148" s="27"/>
      <c r="O148" s="86"/>
      <c r="P148" s="27"/>
      <c r="Q148" s="27"/>
      <c r="R148" s="27"/>
      <c r="S148" s="27"/>
      <c r="T148" s="27"/>
      <c r="U148" s="27"/>
      <c r="V148" s="2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94" t="s">
        <v>214</v>
      </c>
      <c r="B149" s="95"/>
      <c r="C149" s="95"/>
      <c r="D149" s="95"/>
      <c r="E149" s="95"/>
      <c r="F149" s="95"/>
      <c r="G149" s="95"/>
      <c r="H149" s="95"/>
      <c r="I149" s="95"/>
      <c r="J149" s="95"/>
      <c r="K149" s="27"/>
      <c r="L149" s="96" t="s">
        <v>54</v>
      </c>
      <c r="M149" s="97"/>
      <c r="N149" s="97"/>
      <c r="O149" s="97"/>
      <c r="P149" s="97"/>
      <c r="Q149" s="97"/>
      <c r="R149" s="97"/>
      <c r="S149" s="97"/>
      <c r="T149" s="97"/>
      <c r="U149" s="97"/>
      <c r="V149" s="98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26.25" customHeight="1" x14ac:dyDescent="0.2">
      <c r="A150" s="34" t="s">
        <v>6</v>
      </c>
      <c r="B150" s="30" t="s">
        <v>7</v>
      </c>
      <c r="C150" s="30" t="s">
        <v>59</v>
      </c>
      <c r="D150" s="29" t="s">
        <v>8</v>
      </c>
      <c r="E150" s="25" t="s">
        <v>9</v>
      </c>
      <c r="F150" s="84" t="s">
        <v>10</v>
      </c>
      <c r="G150" s="84" t="s">
        <v>11</v>
      </c>
      <c r="H150" s="84" t="s">
        <v>12</v>
      </c>
      <c r="I150" s="84" t="s">
        <v>13</v>
      </c>
      <c r="J150" s="84" t="s">
        <v>14</v>
      </c>
      <c r="K150" s="27"/>
      <c r="L150" s="80" t="s">
        <v>6</v>
      </c>
      <c r="M150" s="81" t="s">
        <v>7</v>
      </c>
      <c r="N150" s="28" t="s">
        <v>59</v>
      </c>
      <c r="O150" s="29" t="s">
        <v>8</v>
      </c>
      <c r="P150" s="25" t="s">
        <v>9</v>
      </c>
      <c r="Q150" s="80" t="s">
        <v>10</v>
      </c>
      <c r="R150" s="80" t="s">
        <v>11</v>
      </c>
      <c r="S150" s="80" t="s">
        <v>12</v>
      </c>
      <c r="T150" s="80" t="s">
        <v>13</v>
      </c>
      <c r="U150" s="82" t="s">
        <v>14</v>
      </c>
      <c r="V150" s="83" t="s">
        <v>55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31" t="s">
        <v>215</v>
      </c>
      <c r="B151" s="19"/>
      <c r="C151" s="19"/>
      <c r="D151" s="23" t="s">
        <v>18</v>
      </c>
      <c r="E151" s="23" t="s">
        <v>17</v>
      </c>
      <c r="F151" s="23"/>
      <c r="G151" s="23">
        <v>0</v>
      </c>
      <c r="H151" s="23">
        <v>0</v>
      </c>
      <c r="I151" s="50">
        <f t="shared" ref="I151:I160" si="42">F151+(G151+H151)/2</f>
        <v>0</v>
      </c>
      <c r="J151" s="23"/>
      <c r="K151" s="1"/>
      <c r="L151" s="9" t="s">
        <v>104</v>
      </c>
      <c r="M151" s="5"/>
      <c r="N151" s="5"/>
      <c r="O151" s="4" t="s">
        <v>21</v>
      </c>
      <c r="P151" s="4" t="s">
        <v>19</v>
      </c>
      <c r="Q151" s="4">
        <v>2</v>
      </c>
      <c r="R151" s="4">
        <v>0</v>
      </c>
      <c r="S151" s="4">
        <v>0</v>
      </c>
      <c r="T151" s="87">
        <f t="shared" ref="T151:T160" si="43">Q151+(R151+S151)/2</f>
        <v>2</v>
      </c>
      <c r="U151" s="10">
        <v>3</v>
      </c>
      <c r="V151" s="4" t="s">
        <v>56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31" t="s">
        <v>216</v>
      </c>
      <c r="B152" s="19"/>
      <c r="C152" s="19"/>
      <c r="D152" s="23" t="s">
        <v>18</v>
      </c>
      <c r="E152" s="23" t="s">
        <v>19</v>
      </c>
      <c r="F152" s="23"/>
      <c r="G152" s="23">
        <v>0</v>
      </c>
      <c r="H152" s="23">
        <v>0</v>
      </c>
      <c r="I152" s="50">
        <f t="shared" si="42"/>
        <v>0</v>
      </c>
      <c r="J152" s="23"/>
      <c r="K152" s="1"/>
      <c r="L152" s="9" t="s">
        <v>105</v>
      </c>
      <c r="M152" s="5"/>
      <c r="N152" s="5"/>
      <c r="O152" s="4" t="s">
        <v>21</v>
      </c>
      <c r="P152" s="4" t="s">
        <v>19</v>
      </c>
      <c r="Q152" s="4">
        <v>2</v>
      </c>
      <c r="R152" s="4">
        <v>0</v>
      </c>
      <c r="S152" s="4">
        <v>0</v>
      </c>
      <c r="T152" s="87">
        <f t="shared" si="43"/>
        <v>2</v>
      </c>
      <c r="U152" s="10">
        <v>3</v>
      </c>
      <c r="V152" s="4" t="s">
        <v>57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31" t="s">
        <v>217</v>
      </c>
      <c r="B153" s="19"/>
      <c r="C153" s="19"/>
      <c r="D153" s="23" t="s">
        <v>18</v>
      </c>
      <c r="E153" s="23" t="s">
        <v>19</v>
      </c>
      <c r="F153" s="23"/>
      <c r="G153" s="23">
        <v>0</v>
      </c>
      <c r="H153" s="23">
        <v>0</v>
      </c>
      <c r="I153" s="50">
        <f t="shared" si="42"/>
        <v>0</v>
      </c>
      <c r="J153" s="23"/>
      <c r="K153" s="1"/>
      <c r="L153" s="9" t="s">
        <v>106</v>
      </c>
      <c r="M153" s="5"/>
      <c r="N153" s="5"/>
      <c r="O153" s="4" t="s">
        <v>21</v>
      </c>
      <c r="P153" s="4" t="s">
        <v>19</v>
      </c>
      <c r="Q153" s="4">
        <v>2</v>
      </c>
      <c r="R153" s="4">
        <v>0</v>
      </c>
      <c r="S153" s="4">
        <v>0</v>
      </c>
      <c r="T153" s="87">
        <f t="shared" si="43"/>
        <v>2</v>
      </c>
      <c r="U153" s="10">
        <v>3</v>
      </c>
      <c r="V153" s="4" t="s">
        <v>116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31" t="s">
        <v>218</v>
      </c>
      <c r="B154" s="19"/>
      <c r="C154" s="19"/>
      <c r="D154" s="23" t="s">
        <v>18</v>
      </c>
      <c r="E154" s="23" t="s">
        <v>17</v>
      </c>
      <c r="F154" s="23"/>
      <c r="G154" s="23">
        <v>0</v>
      </c>
      <c r="H154" s="23">
        <v>0</v>
      </c>
      <c r="I154" s="50">
        <f t="shared" si="42"/>
        <v>0</v>
      </c>
      <c r="J154" s="23"/>
      <c r="K154" s="1"/>
      <c r="L154" s="9" t="s">
        <v>107</v>
      </c>
      <c r="M154" s="5"/>
      <c r="N154" s="5"/>
      <c r="O154" s="4" t="s">
        <v>21</v>
      </c>
      <c r="P154" s="4" t="s">
        <v>19</v>
      </c>
      <c r="Q154" s="4">
        <v>2</v>
      </c>
      <c r="R154" s="4">
        <v>0</v>
      </c>
      <c r="S154" s="4">
        <v>0</v>
      </c>
      <c r="T154" s="87">
        <f t="shared" si="43"/>
        <v>2</v>
      </c>
      <c r="U154" s="10">
        <v>3</v>
      </c>
      <c r="V154" s="4" t="s">
        <v>56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31" t="s">
        <v>219</v>
      </c>
      <c r="B155" s="19"/>
      <c r="C155" s="19"/>
      <c r="D155" s="23" t="s">
        <v>18</v>
      </c>
      <c r="E155" s="23" t="s">
        <v>17</v>
      </c>
      <c r="F155" s="23"/>
      <c r="G155" s="23">
        <v>0</v>
      </c>
      <c r="H155" s="23">
        <v>0</v>
      </c>
      <c r="I155" s="50">
        <f t="shared" si="42"/>
        <v>0</v>
      </c>
      <c r="J155" s="23"/>
      <c r="K155" s="1"/>
      <c r="L155" s="9" t="s">
        <v>108</v>
      </c>
      <c r="M155" s="5"/>
      <c r="N155" s="5"/>
      <c r="O155" s="4" t="s">
        <v>21</v>
      </c>
      <c r="P155" s="4" t="s">
        <v>19</v>
      </c>
      <c r="Q155" s="4">
        <v>2</v>
      </c>
      <c r="R155" s="4">
        <v>0</v>
      </c>
      <c r="S155" s="4">
        <v>0</v>
      </c>
      <c r="T155" s="87">
        <f t="shared" si="43"/>
        <v>2</v>
      </c>
      <c r="U155" s="10">
        <v>3</v>
      </c>
      <c r="V155" s="4" t="s">
        <v>116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31" t="s">
        <v>220</v>
      </c>
      <c r="B156" s="19"/>
      <c r="C156" s="19"/>
      <c r="D156" s="23" t="s">
        <v>18</v>
      </c>
      <c r="E156" s="23"/>
      <c r="F156" s="23"/>
      <c r="G156" s="23">
        <v>0</v>
      </c>
      <c r="H156" s="23">
        <v>0</v>
      </c>
      <c r="I156" s="50">
        <f t="shared" si="42"/>
        <v>0</v>
      </c>
      <c r="J156" s="23"/>
      <c r="K156" s="1"/>
      <c r="L156" s="9" t="s">
        <v>109</v>
      </c>
      <c r="M156" s="5"/>
      <c r="N156" s="5"/>
      <c r="O156" s="4" t="s">
        <v>21</v>
      </c>
      <c r="P156" s="4" t="s">
        <v>19</v>
      </c>
      <c r="Q156" s="4">
        <v>2</v>
      </c>
      <c r="R156" s="4">
        <v>0</v>
      </c>
      <c r="S156" s="4">
        <v>0</v>
      </c>
      <c r="T156" s="87">
        <f t="shared" si="43"/>
        <v>2</v>
      </c>
      <c r="U156" s="10">
        <v>3</v>
      </c>
      <c r="V156" s="4" t="s">
        <v>56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31" t="s">
        <v>221</v>
      </c>
      <c r="B157" s="19"/>
      <c r="C157" s="19"/>
      <c r="D157" s="23" t="s">
        <v>18</v>
      </c>
      <c r="E157" s="23"/>
      <c r="F157" s="23"/>
      <c r="G157" s="23">
        <v>0</v>
      </c>
      <c r="H157" s="23">
        <v>0</v>
      </c>
      <c r="I157" s="50">
        <f t="shared" si="42"/>
        <v>0</v>
      </c>
      <c r="J157" s="23"/>
      <c r="K157" s="1"/>
      <c r="L157" s="9" t="s">
        <v>110</v>
      </c>
      <c r="M157" s="5"/>
      <c r="N157" s="5"/>
      <c r="O157" s="4" t="s">
        <v>21</v>
      </c>
      <c r="P157" s="4" t="s">
        <v>19</v>
      </c>
      <c r="Q157" s="4">
        <v>2</v>
      </c>
      <c r="R157" s="4">
        <v>0</v>
      </c>
      <c r="S157" s="4">
        <v>0</v>
      </c>
      <c r="T157" s="87">
        <f t="shared" si="43"/>
        <v>2</v>
      </c>
      <c r="U157" s="10">
        <v>3</v>
      </c>
      <c r="V157" s="4" t="s">
        <v>56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31" t="s">
        <v>222</v>
      </c>
      <c r="B158" s="19"/>
      <c r="C158" s="19"/>
      <c r="D158" s="23" t="s">
        <v>18</v>
      </c>
      <c r="E158" s="23"/>
      <c r="F158" s="23"/>
      <c r="G158" s="23">
        <v>0</v>
      </c>
      <c r="H158" s="23">
        <v>0</v>
      </c>
      <c r="I158" s="50">
        <f t="shared" si="42"/>
        <v>0</v>
      </c>
      <c r="J158" s="23"/>
      <c r="K158" s="1"/>
      <c r="L158" s="9" t="s">
        <v>111</v>
      </c>
      <c r="M158" s="5"/>
      <c r="N158" s="5"/>
      <c r="O158" s="4" t="s">
        <v>21</v>
      </c>
      <c r="P158" s="4" t="s">
        <v>19</v>
      </c>
      <c r="Q158" s="4">
        <v>2</v>
      </c>
      <c r="R158" s="4">
        <v>0</v>
      </c>
      <c r="S158" s="4">
        <v>0</v>
      </c>
      <c r="T158" s="87">
        <f t="shared" si="43"/>
        <v>2</v>
      </c>
      <c r="U158" s="10">
        <v>3</v>
      </c>
      <c r="V158" s="4" t="s">
        <v>57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31" t="s">
        <v>223</v>
      </c>
      <c r="B159" s="19"/>
      <c r="C159" s="19"/>
      <c r="D159" s="23" t="s">
        <v>18</v>
      </c>
      <c r="E159" s="23"/>
      <c r="F159" s="23"/>
      <c r="G159" s="23">
        <v>0</v>
      </c>
      <c r="H159" s="23">
        <v>0</v>
      </c>
      <c r="I159" s="50">
        <f t="shared" si="42"/>
        <v>0</v>
      </c>
      <c r="J159" s="23"/>
      <c r="K159" s="1"/>
      <c r="L159" s="9" t="s">
        <v>112</v>
      </c>
      <c r="M159" s="5"/>
      <c r="N159" s="5"/>
      <c r="O159" s="4" t="s">
        <v>21</v>
      </c>
      <c r="P159" s="4" t="s">
        <v>19</v>
      </c>
      <c r="Q159" s="4">
        <v>2</v>
      </c>
      <c r="R159" s="4">
        <v>0</v>
      </c>
      <c r="S159" s="4">
        <v>0</v>
      </c>
      <c r="T159" s="87">
        <f t="shared" si="43"/>
        <v>2</v>
      </c>
      <c r="U159" s="10">
        <v>3</v>
      </c>
      <c r="V159" s="4" t="s">
        <v>56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31" t="s">
        <v>224</v>
      </c>
      <c r="B160" s="19"/>
      <c r="C160" s="19"/>
      <c r="D160" s="23" t="s">
        <v>18</v>
      </c>
      <c r="E160" s="23"/>
      <c r="F160" s="23"/>
      <c r="G160" s="23">
        <v>0</v>
      </c>
      <c r="H160" s="23">
        <v>0</v>
      </c>
      <c r="I160" s="50">
        <f t="shared" si="42"/>
        <v>0</v>
      </c>
      <c r="J160" s="23"/>
      <c r="K160" s="1"/>
      <c r="L160" s="9" t="s">
        <v>113</v>
      </c>
      <c r="M160" s="5"/>
      <c r="N160" s="5"/>
      <c r="O160" s="4" t="s">
        <v>21</v>
      </c>
      <c r="P160" s="4" t="s">
        <v>19</v>
      </c>
      <c r="Q160" s="4">
        <v>2</v>
      </c>
      <c r="R160" s="4">
        <v>0</v>
      </c>
      <c r="S160" s="4">
        <v>0</v>
      </c>
      <c r="T160" s="87">
        <f t="shared" si="43"/>
        <v>2</v>
      </c>
      <c r="U160" s="10">
        <v>3</v>
      </c>
      <c r="V160" s="4" t="s">
        <v>56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5" customHeight="1" x14ac:dyDescent="0.2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5" customHeight="1" x14ac:dyDescent="0.2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5" customHeight="1" x14ac:dyDescent="0.2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5" customHeight="1" x14ac:dyDescent="0.2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5" customHeight="1" x14ac:dyDescent="0.2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5" customHeight="1" x14ac:dyDescent="0.2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5" customHeight="1" x14ac:dyDescent="0.2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5" customHeight="1" x14ac:dyDescent="0.2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5" customHeight="1" x14ac:dyDescent="0.2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5" customHeight="1" x14ac:dyDescent="0.2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5" customHeight="1" x14ac:dyDescent="0.2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5" customHeight="1" x14ac:dyDescent="0.2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5" customHeight="1" x14ac:dyDescent="0.2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5" customHeight="1" x14ac:dyDescent="0.2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5" customHeight="1" x14ac:dyDescent="0.2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5" customHeight="1" x14ac:dyDescent="0.2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5" customHeight="1" x14ac:dyDescent="0.2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5" customHeight="1" x14ac:dyDescent="0.2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5" customHeight="1" x14ac:dyDescent="0.2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5" customHeight="1" x14ac:dyDescent="0.2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5" customHeight="1" x14ac:dyDescent="0.2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5" customHeight="1" x14ac:dyDescent="0.2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5" customHeight="1" x14ac:dyDescent="0.2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5" customHeight="1" x14ac:dyDescent="0.2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5" customHeight="1" x14ac:dyDescent="0.2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5" customHeight="1" x14ac:dyDescent="0.2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5" customHeight="1" x14ac:dyDescent="0.2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5" customHeight="1" x14ac:dyDescent="0.2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5" customHeight="1" x14ac:dyDescent="0.2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5" customHeight="1" x14ac:dyDescent="0.2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5" customHeight="1" x14ac:dyDescent="0.2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5" customHeight="1" x14ac:dyDescent="0.2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5" customHeight="1" x14ac:dyDescent="0.2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5" customHeight="1" x14ac:dyDescent="0.2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5" customHeight="1" x14ac:dyDescent="0.2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5" customHeight="1" x14ac:dyDescent="0.2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5" customHeight="1" x14ac:dyDescent="0.2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5" customHeight="1" x14ac:dyDescent="0.2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95" customHeight="1" x14ac:dyDescent="0.2">
      <c r="A994" s="6"/>
      <c r="B994" s="1"/>
      <c r="C994" s="1"/>
      <c r="D994" s="7"/>
      <c r="E994" s="1"/>
      <c r="F994" s="7"/>
      <c r="G994" s="7"/>
      <c r="H994" s="7"/>
      <c r="I994" s="7"/>
      <c r="J994" s="7"/>
      <c r="K994" s="1"/>
      <c r="L994" s="6"/>
      <c r="M994" s="1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95" customHeight="1" x14ac:dyDescent="0.2">
      <c r="A995" s="6"/>
      <c r="B995" s="1"/>
      <c r="C995" s="1"/>
      <c r="D995" s="7"/>
      <c r="E995" s="1"/>
      <c r="F995" s="7"/>
      <c r="G995" s="7"/>
      <c r="H995" s="7"/>
      <c r="I995" s="7"/>
      <c r="J995" s="7"/>
      <c r="K995" s="1"/>
      <c r="L995" s="6"/>
      <c r="M995" s="1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95" customHeight="1" x14ac:dyDescent="0.2">
      <c r="A996" s="6"/>
      <c r="B996" s="1"/>
      <c r="C996" s="1"/>
      <c r="D996" s="7"/>
      <c r="E996" s="1"/>
      <c r="F996" s="7"/>
      <c r="G996" s="7"/>
      <c r="H996" s="7"/>
      <c r="I996" s="7"/>
      <c r="J996" s="7"/>
      <c r="K996" s="1"/>
      <c r="L996" s="6"/>
      <c r="M996" s="1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95" customHeight="1" x14ac:dyDescent="0.2">
      <c r="A997" s="6"/>
      <c r="B997" s="1"/>
      <c r="C997" s="1"/>
      <c r="D997" s="7"/>
      <c r="E997" s="1"/>
      <c r="F997" s="7"/>
      <c r="G997" s="7"/>
      <c r="H997" s="7"/>
      <c r="I997" s="7"/>
      <c r="J997" s="7"/>
      <c r="K997" s="1"/>
      <c r="L997" s="6"/>
      <c r="M997" s="1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95" customHeight="1" x14ac:dyDescent="0.2">
      <c r="A998" s="6"/>
      <c r="B998" s="1"/>
      <c r="C998" s="1"/>
      <c r="D998" s="7"/>
      <c r="E998" s="1"/>
      <c r="F998" s="7"/>
      <c r="G998" s="7"/>
      <c r="H998" s="7"/>
      <c r="I998" s="7"/>
      <c r="J998" s="7"/>
      <c r="K998" s="1"/>
      <c r="L998" s="6"/>
      <c r="M998" s="1"/>
      <c r="N998" s="1"/>
      <c r="O998" s="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95" customHeight="1" x14ac:dyDescent="0.2">
      <c r="A999" s="6"/>
      <c r="B999" s="1"/>
      <c r="C999" s="1"/>
      <c r="D999" s="7"/>
      <c r="E999" s="1"/>
      <c r="F999" s="7"/>
      <c r="G999" s="7"/>
      <c r="H999" s="7"/>
      <c r="I999" s="7"/>
      <c r="J999" s="7"/>
      <c r="K999" s="1"/>
      <c r="L999" s="6"/>
      <c r="M999" s="1"/>
      <c r="N999" s="1"/>
      <c r="O999" s="7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95" customHeight="1" x14ac:dyDescent="0.2">
      <c r="A1000" s="6"/>
      <c r="B1000" s="1"/>
      <c r="C1000" s="1"/>
      <c r="D1000" s="7"/>
      <c r="E1000" s="1"/>
      <c r="F1000" s="7"/>
      <c r="G1000" s="7"/>
      <c r="H1000" s="7"/>
      <c r="I1000" s="7"/>
      <c r="J1000" s="7"/>
      <c r="K1000" s="1"/>
      <c r="L1000" s="6"/>
      <c r="M1000" s="1"/>
      <c r="N1000" s="1"/>
      <c r="O1000" s="7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95" customHeight="1" x14ac:dyDescent="0.2">
      <c r="A1001" s="6"/>
      <c r="B1001" s="1"/>
      <c r="C1001" s="1"/>
      <c r="D1001" s="7"/>
      <c r="E1001" s="1"/>
      <c r="F1001" s="7"/>
      <c r="G1001" s="7"/>
      <c r="H1001" s="7"/>
      <c r="I1001" s="7"/>
      <c r="J1001" s="7"/>
      <c r="K1001" s="1"/>
      <c r="L1001" s="6"/>
      <c r="M1001" s="1"/>
      <c r="N1001" s="1"/>
      <c r="O1001" s="7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95" customHeight="1" x14ac:dyDescent="0.2">
      <c r="A1002" s="6"/>
      <c r="B1002" s="1"/>
      <c r="C1002" s="1"/>
      <c r="D1002" s="7"/>
      <c r="E1002" s="1"/>
      <c r="F1002" s="7"/>
      <c r="G1002" s="7"/>
      <c r="H1002" s="7"/>
      <c r="I1002" s="7"/>
      <c r="J1002" s="7"/>
      <c r="K1002" s="1"/>
      <c r="L1002" s="6"/>
      <c r="M1002" s="1"/>
      <c r="N1002" s="1"/>
      <c r="O1002" s="7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95" customHeight="1" x14ac:dyDescent="0.2">
      <c r="A1003" s="6"/>
      <c r="B1003" s="1"/>
      <c r="C1003" s="1"/>
      <c r="D1003" s="7"/>
      <c r="E1003" s="1"/>
      <c r="F1003" s="7"/>
      <c r="G1003" s="7"/>
      <c r="H1003" s="7"/>
      <c r="I1003" s="7"/>
      <c r="J1003" s="7"/>
      <c r="K1003" s="1"/>
      <c r="L1003" s="6"/>
      <c r="M1003" s="1"/>
      <c r="N1003" s="1"/>
      <c r="O1003" s="7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95" customHeight="1" x14ac:dyDescent="0.2">
      <c r="A1004" s="6"/>
      <c r="B1004" s="1"/>
      <c r="C1004" s="1"/>
      <c r="D1004" s="7"/>
      <c r="E1004" s="1"/>
      <c r="F1004" s="7"/>
      <c r="G1004" s="7"/>
      <c r="H1004" s="7"/>
      <c r="I1004" s="7"/>
      <c r="J1004" s="7"/>
      <c r="K1004" s="1"/>
      <c r="L1004" s="6"/>
      <c r="M1004" s="1"/>
      <c r="N1004" s="1"/>
      <c r="O1004" s="7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95" customHeight="1" x14ac:dyDescent="0.2">
      <c r="A1005" s="6"/>
      <c r="B1005" s="1"/>
      <c r="C1005" s="1"/>
      <c r="D1005" s="7"/>
      <c r="E1005" s="1"/>
      <c r="F1005" s="7"/>
      <c r="G1005" s="7"/>
      <c r="H1005" s="7"/>
      <c r="I1005" s="7"/>
      <c r="J1005" s="7"/>
      <c r="K1005" s="1"/>
      <c r="L1005" s="6"/>
      <c r="M1005" s="1"/>
      <c r="N1005" s="1"/>
      <c r="O1005" s="7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5.95" customHeight="1" x14ac:dyDescent="0.2">
      <c r="A1006" s="6"/>
      <c r="B1006" s="1"/>
      <c r="C1006" s="1"/>
      <c r="D1006" s="7"/>
      <c r="E1006" s="1"/>
      <c r="F1006" s="7"/>
      <c r="G1006" s="7"/>
      <c r="H1006" s="7"/>
      <c r="I1006" s="7"/>
      <c r="J1006" s="7"/>
      <c r="K1006" s="1"/>
      <c r="L1006" s="6"/>
      <c r="M1006" s="1"/>
      <c r="N1006" s="1"/>
      <c r="O1006" s="7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5.95" customHeight="1" x14ac:dyDescent="0.2">
      <c r="A1007" s="6"/>
      <c r="B1007" s="1"/>
      <c r="C1007" s="1"/>
      <c r="D1007" s="7"/>
      <c r="E1007" s="1"/>
      <c r="F1007" s="7"/>
      <c r="G1007" s="7"/>
      <c r="H1007" s="7"/>
      <c r="I1007" s="7"/>
      <c r="J1007" s="7"/>
      <c r="K1007" s="1"/>
      <c r="L1007" s="6"/>
      <c r="M1007" s="1"/>
      <c r="N1007" s="1"/>
      <c r="O1007" s="7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5.95" customHeight="1" x14ac:dyDescent="0.2">
      <c r="A1008" s="6"/>
      <c r="B1008" s="1"/>
      <c r="C1008" s="1"/>
      <c r="D1008" s="7"/>
      <c r="E1008" s="1"/>
      <c r="F1008" s="7"/>
      <c r="G1008" s="7"/>
      <c r="H1008" s="7"/>
      <c r="I1008" s="7"/>
      <c r="J1008" s="7"/>
      <c r="K1008" s="1"/>
      <c r="L1008" s="6"/>
      <c r="M1008" s="1"/>
      <c r="N1008" s="1"/>
      <c r="O1008" s="7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5.95" customHeight="1" x14ac:dyDescent="0.2">
      <c r="A1009" s="6"/>
      <c r="B1009" s="1"/>
      <c r="C1009" s="1"/>
      <c r="D1009" s="7"/>
      <c r="E1009" s="1"/>
      <c r="F1009" s="7"/>
      <c r="G1009" s="7"/>
      <c r="H1009" s="7"/>
      <c r="I1009" s="7"/>
      <c r="J1009" s="7"/>
      <c r="K1009" s="1"/>
      <c r="L1009" s="6"/>
      <c r="M1009" s="1"/>
      <c r="N1009" s="1"/>
      <c r="O1009" s="7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  <row r="1010" spans="1:33" ht="15.95" customHeight="1" x14ac:dyDescent="0.2">
      <c r="A1010" s="6"/>
      <c r="B1010" s="1"/>
      <c r="C1010" s="1"/>
      <c r="D1010" s="7"/>
      <c r="E1010" s="1"/>
      <c r="F1010" s="7"/>
      <c r="G1010" s="7"/>
      <c r="H1010" s="7"/>
      <c r="I1010" s="7"/>
      <c r="J1010" s="7"/>
      <c r="K1010" s="1"/>
      <c r="L1010" s="6"/>
      <c r="M1010" s="1"/>
      <c r="N1010" s="1"/>
      <c r="O1010" s="7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</row>
    <row r="1011" spans="1:33" ht="15.95" customHeight="1" x14ac:dyDescent="0.2">
      <c r="A1011" s="6"/>
      <c r="B1011" s="1"/>
      <c r="C1011" s="1"/>
      <c r="D1011" s="7"/>
      <c r="E1011" s="1"/>
      <c r="F1011" s="7"/>
      <c r="G1011" s="7"/>
      <c r="H1011" s="7"/>
      <c r="I1011" s="7"/>
      <c r="J1011" s="7"/>
      <c r="K1011" s="1"/>
      <c r="L1011" s="6"/>
      <c r="M1011" s="1"/>
      <c r="N1011" s="1"/>
      <c r="O1011" s="7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</row>
    <row r="1012" spans="1:33" ht="15.95" customHeight="1" x14ac:dyDescent="0.2">
      <c r="A1012" s="6"/>
      <c r="B1012" s="1"/>
      <c r="C1012" s="1"/>
      <c r="D1012" s="7"/>
      <c r="E1012" s="1"/>
      <c r="F1012" s="7"/>
      <c r="G1012" s="7"/>
      <c r="H1012" s="7"/>
      <c r="I1012" s="7"/>
      <c r="J1012" s="7"/>
      <c r="K1012" s="1"/>
      <c r="L1012" s="6"/>
      <c r="M1012" s="1"/>
      <c r="N1012" s="1"/>
      <c r="O1012" s="7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</row>
    <row r="1013" spans="1:33" ht="15.95" customHeight="1" x14ac:dyDescent="0.2">
      <c r="A1013" s="6"/>
      <c r="B1013" s="1"/>
      <c r="C1013" s="1"/>
      <c r="D1013" s="7"/>
      <c r="E1013" s="1"/>
      <c r="F1013" s="7"/>
      <c r="G1013" s="7"/>
      <c r="H1013" s="7"/>
      <c r="I1013" s="7"/>
      <c r="J1013" s="7"/>
      <c r="K1013" s="1"/>
      <c r="L1013" s="6"/>
      <c r="M1013" s="1"/>
      <c r="N1013" s="1"/>
      <c r="O1013" s="7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</row>
    <row r="1014" spans="1:33" ht="15.95" customHeight="1" x14ac:dyDescent="0.2">
      <c r="A1014" s="6"/>
      <c r="B1014" s="1"/>
      <c r="C1014" s="1"/>
      <c r="D1014" s="7"/>
      <c r="E1014" s="1"/>
      <c r="F1014" s="7"/>
      <c r="G1014" s="7"/>
      <c r="H1014" s="7"/>
      <c r="I1014" s="7"/>
      <c r="J1014" s="7"/>
      <c r="K1014" s="1"/>
      <c r="L1014" s="6"/>
      <c r="M1014" s="1"/>
      <c r="N1014" s="1"/>
      <c r="O1014" s="7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</row>
    <row r="1015" spans="1:33" ht="15.95" customHeight="1" x14ac:dyDescent="0.2">
      <c r="A1015" s="6"/>
      <c r="B1015" s="1"/>
      <c r="C1015" s="1"/>
      <c r="D1015" s="7"/>
      <c r="E1015" s="1"/>
      <c r="F1015" s="7"/>
      <c r="G1015" s="7"/>
      <c r="H1015" s="7"/>
      <c r="I1015" s="7"/>
      <c r="J1015" s="7"/>
      <c r="K1015" s="1"/>
      <c r="L1015" s="6"/>
      <c r="M1015" s="1"/>
      <c r="N1015" s="1"/>
      <c r="O1015" s="7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</row>
    <row r="1016" spans="1:33" ht="15.95" customHeight="1" x14ac:dyDescent="0.2">
      <c r="A1016" s="6"/>
      <c r="B1016" s="1"/>
      <c r="C1016" s="1"/>
      <c r="D1016" s="7"/>
      <c r="E1016" s="1"/>
      <c r="F1016" s="7"/>
      <c r="G1016" s="7"/>
      <c r="H1016" s="7"/>
      <c r="I1016" s="7"/>
      <c r="J1016" s="7"/>
      <c r="K1016" s="1"/>
      <c r="L1016" s="6"/>
      <c r="M1016" s="1"/>
      <c r="N1016" s="1"/>
      <c r="O1016" s="7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</row>
    <row r="1017" spans="1:33" ht="15.95" customHeight="1" x14ac:dyDescent="0.2">
      <c r="A1017" s="6"/>
      <c r="B1017" s="1"/>
      <c r="C1017" s="1"/>
      <c r="D1017" s="7"/>
      <c r="E1017" s="1"/>
      <c r="F1017" s="7"/>
      <c r="G1017" s="7"/>
      <c r="H1017" s="7"/>
      <c r="I1017" s="7"/>
      <c r="J1017" s="7"/>
      <c r="K1017" s="1"/>
      <c r="L1017" s="6"/>
      <c r="M1017" s="1"/>
      <c r="N1017" s="1"/>
      <c r="O1017" s="7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</row>
    <row r="1018" spans="1:33" ht="15.95" customHeight="1" x14ac:dyDescent="0.2">
      <c r="A1018" s="6"/>
      <c r="B1018" s="1"/>
      <c r="C1018" s="1"/>
      <c r="D1018" s="7"/>
      <c r="E1018" s="1"/>
      <c r="F1018" s="7"/>
      <c r="G1018" s="7"/>
      <c r="H1018" s="7"/>
      <c r="I1018" s="7"/>
      <c r="J1018" s="7"/>
      <c r="K1018" s="1"/>
      <c r="L1018" s="6"/>
      <c r="M1018" s="1"/>
      <c r="N1018" s="1"/>
      <c r="O1018" s="7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</row>
    <row r="1019" spans="1:33" ht="15.95" customHeight="1" x14ac:dyDescent="0.2">
      <c r="A1019" s="6"/>
      <c r="B1019" s="1"/>
      <c r="C1019" s="1"/>
      <c r="D1019" s="7"/>
      <c r="E1019" s="1"/>
      <c r="F1019" s="7"/>
      <c r="G1019" s="7"/>
      <c r="H1019" s="7"/>
      <c r="I1019" s="7"/>
      <c r="J1019" s="7"/>
      <c r="K1019" s="1"/>
      <c r="L1019" s="6"/>
      <c r="M1019" s="1"/>
      <c r="N1019" s="1"/>
      <c r="O1019" s="7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</row>
    <row r="1020" spans="1:33" ht="15.95" customHeight="1" x14ac:dyDescent="0.2">
      <c r="A1020" s="6"/>
      <c r="B1020" s="1"/>
      <c r="C1020" s="1"/>
      <c r="D1020" s="7"/>
      <c r="E1020" s="1"/>
      <c r="F1020" s="7"/>
      <c r="G1020" s="7"/>
      <c r="H1020" s="7"/>
      <c r="I1020" s="7"/>
      <c r="J1020" s="7"/>
      <c r="K1020" s="1"/>
      <c r="L1020" s="6"/>
      <c r="M1020" s="1"/>
      <c r="N1020" s="1"/>
      <c r="O1020" s="7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</row>
    <row r="1021" spans="1:33" ht="15.95" customHeight="1" x14ac:dyDescent="0.2">
      <c r="A1021" s="6"/>
      <c r="B1021" s="1"/>
      <c r="C1021" s="1"/>
      <c r="D1021" s="7"/>
      <c r="E1021" s="1"/>
      <c r="F1021" s="7"/>
      <c r="G1021" s="7"/>
      <c r="H1021" s="7"/>
      <c r="I1021" s="7"/>
      <c r="J1021" s="7"/>
      <c r="K1021" s="1"/>
      <c r="L1021" s="6"/>
      <c r="M1021" s="1"/>
      <c r="N1021" s="1"/>
      <c r="O1021" s="7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</row>
    <row r="1022" spans="1:33" ht="15.95" customHeight="1" x14ac:dyDescent="0.2">
      <c r="A1022" s="6"/>
      <c r="B1022" s="1"/>
      <c r="C1022" s="1"/>
      <c r="D1022" s="7"/>
      <c r="E1022" s="1"/>
      <c r="F1022" s="7"/>
      <c r="G1022" s="7"/>
      <c r="H1022" s="7"/>
      <c r="I1022" s="7"/>
      <c r="J1022" s="7"/>
      <c r="K1022" s="1"/>
      <c r="L1022" s="6"/>
      <c r="M1022" s="1"/>
      <c r="N1022" s="1"/>
      <c r="O1022" s="7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</row>
    <row r="1023" spans="1:33" ht="15.95" customHeight="1" x14ac:dyDescent="0.2">
      <c r="A1023" s="6"/>
      <c r="B1023" s="1"/>
      <c r="C1023" s="1"/>
      <c r="D1023" s="7"/>
      <c r="E1023" s="1"/>
      <c r="F1023" s="7"/>
      <c r="G1023" s="7"/>
      <c r="H1023" s="7"/>
      <c r="I1023" s="7"/>
      <c r="J1023" s="7"/>
      <c r="K1023" s="1"/>
      <c r="L1023" s="6"/>
      <c r="M1023" s="1"/>
      <c r="N1023" s="1"/>
      <c r="O1023" s="7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</row>
    <row r="1024" spans="1:33" ht="15.95" customHeight="1" x14ac:dyDescent="0.2">
      <c r="A1024" s="6"/>
      <c r="B1024" s="1"/>
      <c r="C1024" s="1"/>
      <c r="D1024" s="7"/>
      <c r="E1024" s="1"/>
      <c r="F1024" s="7"/>
      <c r="G1024" s="7"/>
      <c r="H1024" s="7"/>
      <c r="I1024" s="7"/>
      <c r="J1024" s="7"/>
      <c r="K1024" s="1"/>
      <c r="L1024" s="6"/>
      <c r="M1024" s="1"/>
      <c r="N1024" s="1"/>
      <c r="O1024" s="7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</row>
    <row r="1025" spans="1:33" ht="15.95" customHeight="1" x14ac:dyDescent="0.2">
      <c r="A1025" s="6"/>
      <c r="B1025" s="1"/>
      <c r="C1025" s="1"/>
      <c r="D1025" s="7"/>
      <c r="E1025" s="1"/>
      <c r="F1025" s="7"/>
      <c r="G1025" s="7"/>
      <c r="H1025" s="7"/>
      <c r="I1025" s="7"/>
      <c r="J1025" s="7"/>
      <c r="K1025" s="1"/>
      <c r="L1025" s="6"/>
      <c r="M1025" s="1"/>
      <c r="N1025" s="1"/>
      <c r="O1025" s="7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</row>
    <row r="1026" spans="1:33" ht="15.95" customHeight="1" x14ac:dyDescent="0.2">
      <c r="A1026" s="6"/>
      <c r="B1026" s="1"/>
      <c r="C1026" s="1"/>
      <c r="D1026" s="7"/>
      <c r="E1026" s="1"/>
      <c r="F1026" s="7"/>
      <c r="G1026" s="7"/>
      <c r="H1026" s="7"/>
      <c r="I1026" s="7"/>
      <c r="J1026" s="7"/>
      <c r="K1026" s="1"/>
      <c r="L1026" s="6"/>
      <c r="M1026" s="1"/>
      <c r="N1026" s="1"/>
      <c r="O1026" s="7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</row>
    <row r="1027" spans="1:33" ht="15.95" customHeight="1" x14ac:dyDescent="0.2">
      <c r="A1027" s="6"/>
      <c r="B1027" s="1"/>
      <c r="C1027" s="1"/>
      <c r="D1027" s="7"/>
      <c r="E1027" s="1"/>
      <c r="F1027" s="7"/>
      <c r="G1027" s="7"/>
      <c r="H1027" s="7"/>
      <c r="I1027" s="7"/>
      <c r="J1027" s="7"/>
      <c r="K1027" s="1"/>
      <c r="L1027" s="6"/>
      <c r="M1027" s="1"/>
      <c r="N1027" s="1"/>
      <c r="O1027" s="7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</row>
    <row r="1028" spans="1:33" ht="15.95" customHeight="1" x14ac:dyDescent="0.2">
      <c r="A1028" s="6"/>
      <c r="B1028" s="1"/>
      <c r="C1028" s="1"/>
      <c r="D1028" s="7"/>
      <c r="E1028" s="1"/>
      <c r="F1028" s="7"/>
      <c r="G1028" s="7"/>
      <c r="H1028" s="7"/>
      <c r="I1028" s="7"/>
      <c r="J1028" s="7"/>
      <c r="K1028" s="1"/>
      <c r="L1028" s="6"/>
      <c r="M1028" s="1"/>
      <c r="N1028" s="1"/>
      <c r="O1028" s="7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</row>
    <row r="1029" spans="1:33" ht="15.95" customHeight="1" x14ac:dyDescent="0.2">
      <c r="A1029" s="6"/>
      <c r="B1029" s="1"/>
      <c r="C1029" s="1"/>
      <c r="D1029" s="7"/>
      <c r="E1029" s="1"/>
      <c r="F1029" s="7"/>
      <c r="G1029" s="7"/>
      <c r="H1029" s="7"/>
      <c r="I1029" s="7"/>
      <c r="J1029" s="7"/>
      <c r="K1029" s="1"/>
      <c r="L1029" s="6"/>
      <c r="M1029" s="1"/>
      <c r="N1029" s="1"/>
      <c r="O1029" s="7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</row>
    <row r="1030" spans="1:33" ht="15.95" customHeight="1" x14ac:dyDescent="0.2">
      <c r="A1030" s="6"/>
      <c r="B1030" s="1"/>
      <c r="C1030" s="1"/>
      <c r="D1030" s="7"/>
      <c r="E1030" s="1"/>
      <c r="F1030" s="7"/>
      <c r="G1030" s="7"/>
      <c r="H1030" s="7"/>
      <c r="I1030" s="7"/>
      <c r="J1030" s="7"/>
      <c r="K1030" s="1"/>
      <c r="L1030" s="6"/>
      <c r="M1030" s="1"/>
      <c r="N1030" s="1"/>
      <c r="O1030" s="7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</row>
    <row r="1031" spans="1:33" ht="15.95" customHeight="1" x14ac:dyDescent="0.2">
      <c r="A1031" s="6"/>
      <c r="B1031" s="1"/>
      <c r="C1031" s="1"/>
      <c r="D1031" s="7"/>
      <c r="E1031" s="1"/>
      <c r="F1031" s="7"/>
      <c r="G1031" s="7"/>
      <c r="H1031" s="7"/>
      <c r="I1031" s="7"/>
      <c r="J1031" s="7"/>
      <c r="K1031" s="1"/>
      <c r="L1031" s="6"/>
      <c r="M1031" s="1"/>
      <c r="N1031" s="1"/>
      <c r="O1031" s="7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</row>
    <row r="1032" spans="1:33" ht="15.95" customHeight="1" x14ac:dyDescent="0.2">
      <c r="A1032" s="6"/>
      <c r="B1032" s="1"/>
      <c r="C1032" s="1"/>
      <c r="D1032" s="7"/>
      <c r="E1032" s="1"/>
      <c r="F1032" s="7"/>
      <c r="G1032" s="7"/>
      <c r="H1032" s="7"/>
      <c r="I1032" s="7"/>
      <c r="J1032" s="7"/>
      <c r="K1032" s="1"/>
      <c r="L1032" s="6"/>
      <c r="M1032" s="1"/>
      <c r="N1032" s="1"/>
      <c r="O1032" s="7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</row>
    <row r="1033" spans="1:33" ht="15.95" customHeight="1" x14ac:dyDescent="0.2">
      <c r="A1033" s="6"/>
      <c r="B1033" s="1"/>
      <c r="C1033" s="1"/>
      <c r="D1033" s="7"/>
      <c r="E1033" s="1"/>
      <c r="F1033" s="7"/>
      <c r="G1033" s="7"/>
      <c r="H1033" s="7"/>
      <c r="I1033" s="7"/>
      <c r="J1033" s="7"/>
      <c r="K1033" s="1"/>
      <c r="L1033" s="6"/>
      <c r="M1033" s="1"/>
      <c r="N1033" s="1"/>
      <c r="O1033" s="7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</row>
    <row r="1034" spans="1:33" ht="15.95" customHeight="1" x14ac:dyDescent="0.2">
      <c r="A1034" s="6"/>
      <c r="B1034" s="1"/>
      <c r="C1034" s="1"/>
      <c r="D1034" s="7"/>
      <c r="E1034" s="1"/>
      <c r="F1034" s="7"/>
      <c r="G1034" s="7"/>
      <c r="H1034" s="7"/>
      <c r="I1034" s="7"/>
      <c r="J1034" s="7"/>
      <c r="K1034" s="1"/>
      <c r="L1034" s="6"/>
      <c r="M1034" s="1"/>
      <c r="N1034" s="1"/>
      <c r="O1034" s="7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</row>
    <row r="1035" spans="1:33" ht="15.95" customHeight="1" x14ac:dyDescent="0.2">
      <c r="A1035" s="6"/>
      <c r="B1035" s="1"/>
      <c r="C1035" s="1"/>
      <c r="D1035" s="7"/>
      <c r="E1035" s="1"/>
      <c r="F1035" s="7"/>
      <c r="G1035" s="7"/>
      <c r="H1035" s="7"/>
      <c r="I1035" s="7"/>
      <c r="J1035" s="7"/>
      <c r="K1035" s="1"/>
      <c r="L1035" s="6"/>
      <c r="M1035" s="1"/>
      <c r="N1035" s="1"/>
      <c r="O1035" s="7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</row>
    <row r="1036" spans="1:33" ht="15.95" customHeight="1" x14ac:dyDescent="0.2">
      <c r="A1036" s="6"/>
      <c r="B1036" s="1"/>
      <c r="C1036" s="1"/>
      <c r="D1036" s="7"/>
      <c r="E1036" s="1"/>
      <c r="F1036" s="7"/>
      <c r="G1036" s="7"/>
      <c r="H1036" s="7"/>
      <c r="I1036" s="7"/>
      <c r="J1036" s="7"/>
      <c r="K1036" s="1"/>
      <c r="L1036" s="6"/>
      <c r="M1036" s="1"/>
      <c r="N1036" s="1"/>
      <c r="O1036" s="7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</row>
    <row r="1037" spans="1:33" ht="15.95" customHeight="1" x14ac:dyDescent="0.2">
      <c r="A1037" s="6"/>
      <c r="B1037" s="1"/>
      <c r="C1037" s="1"/>
      <c r="D1037" s="7"/>
      <c r="E1037" s="1"/>
      <c r="F1037" s="7"/>
      <c r="G1037" s="7"/>
      <c r="H1037" s="7"/>
      <c r="I1037" s="7"/>
      <c r="J1037" s="7"/>
      <c r="K1037" s="1"/>
      <c r="L1037" s="6"/>
      <c r="M1037" s="1"/>
      <c r="N1037" s="1"/>
      <c r="O1037" s="7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</row>
    <row r="1038" spans="1:33" ht="15.95" customHeight="1" x14ac:dyDescent="0.2">
      <c r="A1038" s="6"/>
      <c r="B1038" s="1"/>
      <c r="C1038" s="1"/>
      <c r="D1038" s="7"/>
      <c r="E1038" s="1"/>
      <c r="F1038" s="7"/>
      <c r="G1038" s="7"/>
      <c r="H1038" s="7"/>
      <c r="I1038" s="7"/>
      <c r="J1038" s="7"/>
      <c r="K1038" s="1"/>
      <c r="L1038" s="6"/>
      <c r="M1038" s="1"/>
      <c r="N1038" s="1"/>
      <c r="O1038" s="7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</row>
    <row r="1039" spans="1:33" ht="15.95" customHeight="1" x14ac:dyDescent="0.2">
      <c r="A1039" s="6"/>
      <c r="B1039" s="1"/>
      <c r="C1039" s="1"/>
      <c r="D1039" s="7"/>
      <c r="E1039" s="1"/>
      <c r="F1039" s="7"/>
      <c r="G1039" s="7"/>
      <c r="H1039" s="7"/>
      <c r="I1039" s="7"/>
      <c r="J1039" s="7"/>
      <c r="K1039" s="1"/>
      <c r="L1039" s="6"/>
      <c r="M1039" s="1"/>
      <c r="N1039" s="1"/>
      <c r="O1039" s="7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</row>
    <row r="1040" spans="1:33" ht="15.95" customHeight="1" x14ac:dyDescent="0.2">
      <c r="A1040" s="6"/>
      <c r="B1040" s="1"/>
      <c r="C1040" s="1"/>
      <c r="D1040" s="7"/>
      <c r="E1040" s="1"/>
      <c r="F1040" s="7"/>
      <c r="G1040" s="7"/>
      <c r="H1040" s="7"/>
      <c r="I1040" s="7"/>
      <c r="J1040" s="7"/>
      <c r="K1040" s="1"/>
      <c r="L1040" s="6"/>
      <c r="M1040" s="1"/>
      <c r="N1040" s="1"/>
      <c r="O1040" s="7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</row>
    <row r="1041" spans="1:33" ht="15.95" customHeight="1" x14ac:dyDescent="0.2">
      <c r="A1041" s="6"/>
      <c r="B1041" s="1"/>
      <c r="C1041" s="1"/>
      <c r="D1041" s="7"/>
      <c r="E1041" s="1"/>
      <c r="F1041" s="7"/>
      <c r="G1041" s="7"/>
      <c r="H1041" s="7"/>
      <c r="I1041" s="7"/>
      <c r="J1041" s="7"/>
      <c r="K1041" s="1"/>
      <c r="L1041" s="6"/>
      <c r="M1041" s="1"/>
      <c r="N1041" s="1"/>
      <c r="O1041" s="7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</row>
    <row r="1042" spans="1:33" ht="15.95" customHeight="1" x14ac:dyDescent="0.2">
      <c r="A1042" s="6"/>
      <c r="B1042" s="1"/>
      <c r="C1042" s="1"/>
      <c r="D1042" s="7"/>
      <c r="E1042" s="1"/>
      <c r="F1042" s="7"/>
      <c r="G1042" s="7"/>
      <c r="H1042" s="7"/>
      <c r="I1042" s="7"/>
      <c r="J1042" s="7"/>
      <c r="K1042" s="1"/>
      <c r="L1042" s="6"/>
      <c r="M1042" s="1"/>
      <c r="N1042" s="1"/>
      <c r="O1042" s="7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</row>
    <row r="1043" spans="1:33" ht="15.95" customHeight="1" x14ac:dyDescent="0.2">
      <c r="A1043" s="6"/>
      <c r="B1043" s="1"/>
      <c r="C1043" s="1"/>
      <c r="D1043" s="7"/>
      <c r="E1043" s="1"/>
      <c r="F1043" s="7"/>
      <c r="G1043" s="7"/>
      <c r="H1043" s="7"/>
      <c r="I1043" s="7"/>
      <c r="J1043" s="7"/>
      <c r="K1043" s="1"/>
      <c r="L1043" s="6"/>
      <c r="M1043" s="1"/>
      <c r="N1043" s="1"/>
      <c r="O1043" s="7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</row>
    <row r="1044" spans="1:33" ht="15.95" customHeight="1" x14ac:dyDescent="0.2">
      <c r="A1044" s="6"/>
      <c r="B1044" s="1"/>
      <c r="C1044" s="1"/>
      <c r="D1044" s="7"/>
      <c r="E1044" s="1"/>
      <c r="F1044" s="7"/>
      <c r="G1044" s="7"/>
      <c r="H1044" s="7"/>
      <c r="I1044" s="7"/>
      <c r="J1044" s="7"/>
      <c r="K1044" s="1"/>
      <c r="L1044" s="6"/>
      <c r="M1044" s="1"/>
      <c r="N1044" s="1"/>
      <c r="O1044" s="7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</row>
    <row r="1045" spans="1:33" ht="15.95" customHeight="1" x14ac:dyDescent="0.2">
      <c r="A1045" s="6"/>
      <c r="B1045" s="1"/>
      <c r="C1045" s="1"/>
      <c r="D1045" s="7"/>
      <c r="E1045" s="1"/>
      <c r="F1045" s="7"/>
      <c r="G1045" s="7"/>
      <c r="H1045" s="7"/>
      <c r="I1045" s="7"/>
      <c r="J1045" s="7"/>
      <c r="K1045" s="1"/>
      <c r="L1045" s="6"/>
      <c r="M1045" s="1"/>
      <c r="N1045" s="1"/>
      <c r="O1045" s="7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</row>
    <row r="1046" spans="1:33" ht="15.95" customHeight="1" x14ac:dyDescent="0.2">
      <c r="A1046" s="6"/>
      <c r="B1046" s="1"/>
      <c r="C1046" s="1"/>
      <c r="D1046" s="7"/>
      <c r="E1046" s="1"/>
      <c r="F1046" s="7"/>
      <c r="G1046" s="7"/>
      <c r="H1046" s="7"/>
      <c r="I1046" s="7"/>
      <c r="J1046" s="7"/>
      <c r="K1046" s="1"/>
      <c r="L1046" s="6"/>
      <c r="M1046" s="1"/>
      <c r="N1046" s="1"/>
      <c r="O1046" s="7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</row>
    <row r="1047" spans="1:33" ht="15.95" customHeight="1" x14ac:dyDescent="0.2">
      <c r="A1047" s="6"/>
      <c r="B1047" s="1"/>
      <c r="C1047" s="1"/>
      <c r="D1047" s="7"/>
      <c r="E1047" s="1"/>
      <c r="F1047" s="7"/>
      <c r="G1047" s="7"/>
      <c r="H1047" s="7"/>
      <c r="I1047" s="7"/>
      <c r="J1047" s="7"/>
      <c r="K1047" s="1"/>
      <c r="L1047" s="6"/>
      <c r="M1047" s="1"/>
      <c r="N1047" s="1"/>
      <c r="O1047" s="7"/>
      <c r="P1047" s="1"/>
      <c r="Q1047" s="1"/>
      <c r="R1047" s="1"/>
      <c r="S1047" s="1"/>
      <c r="T1047" s="1"/>
      <c r="U1047" s="1"/>
      <c r="V1047" s="1"/>
      <c r="AE1047" s="1"/>
      <c r="AF1047" s="1"/>
      <c r="AG1047" s="1"/>
    </row>
  </sheetData>
  <sheetProtection algorithmName="SHA-512" hashValue="ydF16YEIJt7Utd2n4YfrgLo3YqmU5YUBtaMRK6U08vkfairX1ZM01BudjuBr1SQanxPx55KG3vqrTPBoJpzVIg==" saltValue="rmt9LRy/Eu4N9F6I5LJ0IA==" spinCount="100000" sheet="1" selectLockedCells="1" autoFilter="0" pivotTables="0"/>
  <mergeCells count="37">
    <mergeCell ref="A124:J124"/>
    <mergeCell ref="L124:U124"/>
    <mergeCell ref="A135:J135"/>
    <mergeCell ref="L135:U135"/>
    <mergeCell ref="W100:AD100"/>
    <mergeCell ref="A102:J102"/>
    <mergeCell ref="L102:U102"/>
    <mergeCell ref="A113:J113"/>
    <mergeCell ref="L113:U113"/>
    <mergeCell ref="A100:U100"/>
    <mergeCell ref="A53:J53"/>
    <mergeCell ref="L53:U53"/>
    <mergeCell ref="A74:U74"/>
    <mergeCell ref="A75:J75"/>
    <mergeCell ref="L75:U75"/>
    <mergeCell ref="A52:U52"/>
    <mergeCell ref="A2:A4"/>
    <mergeCell ref="B2:U2"/>
    <mergeCell ref="B4:U4"/>
    <mergeCell ref="A5:U5"/>
    <mergeCell ref="D3:M3"/>
    <mergeCell ref="A149:J149"/>
    <mergeCell ref="L149:V149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30:U30"/>
    <mergeCell ref="A31:J31"/>
    <mergeCell ref="L31:U31"/>
  </mergeCells>
  <conditionalFormatting sqref="W13:AC15">
    <cfRule type="expression" dxfId="121" priority="154">
      <formula>$X$13:$X$15="ÜS"</formula>
    </cfRule>
    <cfRule type="expression" dxfId="120" priority="155">
      <formula>$X$13:$X$15="S"</formula>
    </cfRule>
  </conditionalFormatting>
  <conditionalFormatting sqref="A11:J12 A114:J123 A19:J25 I13:I18">
    <cfRule type="expression" dxfId="119" priority="151">
      <formula>$D11="ÜS"</formula>
    </cfRule>
    <cfRule type="expression" dxfId="118" priority="152">
      <formula>$D11="S"</formula>
    </cfRule>
    <cfRule type="expression" dxfId="117" priority="153">
      <formula>$D11="OZ"</formula>
    </cfRule>
  </conditionalFormatting>
  <conditionalFormatting sqref="A33:J33 A36:J37 I34:I35 A41:J47 I38:J40">
    <cfRule type="expression" dxfId="116" priority="145">
      <formula>$D33="ÜS"</formula>
    </cfRule>
    <cfRule type="expression" dxfId="115" priority="146">
      <formula>$D33="S"</formula>
    </cfRule>
    <cfRule type="expression" dxfId="114" priority="147">
      <formula>$D33="OZ"</formula>
    </cfRule>
  </conditionalFormatting>
  <conditionalFormatting sqref="A58:J59 I55:I57 A62:J69 I60:J61">
    <cfRule type="expression" dxfId="113" priority="142">
      <formula>$D55="ÜS"</formula>
    </cfRule>
    <cfRule type="expression" dxfId="112" priority="143">
      <formula>$D55="S"</formula>
    </cfRule>
    <cfRule type="expression" dxfId="111" priority="144">
      <formula>$D55="OZ"</formula>
    </cfRule>
  </conditionalFormatting>
  <conditionalFormatting sqref="A79:J91 I77:I78">
    <cfRule type="expression" dxfId="110" priority="139">
      <formula>$D77="ÜS"</formula>
    </cfRule>
    <cfRule type="expression" dxfId="109" priority="140">
      <formula>$D77="S"</formula>
    </cfRule>
    <cfRule type="expression" dxfId="108" priority="141">
      <formula>$D77="OZ"</formula>
    </cfRule>
  </conditionalFormatting>
  <conditionalFormatting sqref="A103:J112">
    <cfRule type="expression" dxfId="107" priority="124">
      <formula>$D103="ÜS"</formula>
    </cfRule>
    <cfRule type="expression" dxfId="106" priority="125">
      <formula>$D103="S"</formula>
    </cfRule>
    <cfRule type="expression" dxfId="105" priority="126">
      <formula>$D103="OZ"</formula>
    </cfRule>
  </conditionalFormatting>
  <conditionalFormatting sqref="A125:J134">
    <cfRule type="expression" dxfId="104" priority="118">
      <formula>$D125="ÜS"</formula>
    </cfRule>
    <cfRule type="expression" dxfId="103" priority="119">
      <formula>$D125="S"</formula>
    </cfRule>
    <cfRule type="expression" dxfId="102" priority="120">
      <formula>$D125="OZ"</formula>
    </cfRule>
  </conditionalFormatting>
  <conditionalFormatting sqref="A136:J145">
    <cfRule type="expression" dxfId="101" priority="115">
      <formula>$D136="ÜS"</formula>
    </cfRule>
    <cfRule type="expression" dxfId="100" priority="116">
      <formula>$D136="S"</formula>
    </cfRule>
    <cfRule type="expression" dxfId="99" priority="117">
      <formula>$D136="OZ"</formula>
    </cfRule>
  </conditionalFormatting>
  <conditionalFormatting sqref="L11:U12 L114:U123 N13:P16 T13:T16 L17:U25">
    <cfRule type="expression" dxfId="98" priority="100">
      <formula>$O11="ÜS"</formula>
    </cfRule>
    <cfRule type="expression" dxfId="97" priority="101">
      <formula>$O11="S"</formula>
    </cfRule>
    <cfRule type="expression" dxfId="96" priority="102">
      <formula>$O11="OZ"</formula>
    </cfRule>
  </conditionalFormatting>
  <conditionalFormatting sqref="L33:U33 L37:U38 T34:T36 L41:U47 T39:U40">
    <cfRule type="expression" dxfId="95" priority="97">
      <formula>$O33="ÜS"</formula>
    </cfRule>
    <cfRule type="expression" dxfId="94" priority="98">
      <formula>$O33="S"</formula>
    </cfRule>
    <cfRule type="expression" dxfId="93" priority="99">
      <formula>$O33="OZ"</formula>
    </cfRule>
  </conditionalFormatting>
  <conditionalFormatting sqref="L58:U59 T55:T57 L62:U69 T60:U61">
    <cfRule type="expression" dxfId="92" priority="94">
      <formula>$O55="ÜS"</formula>
    </cfRule>
    <cfRule type="expression" dxfId="91" priority="95">
      <formula>$O55="S"</formula>
    </cfRule>
    <cfRule type="expression" dxfId="90" priority="96">
      <formula>$O55="OZ"</formula>
    </cfRule>
  </conditionalFormatting>
  <conditionalFormatting sqref="L79:U91 T77:T78">
    <cfRule type="expression" dxfId="89" priority="91">
      <formula>$O77="ÜS"</formula>
    </cfRule>
    <cfRule type="expression" dxfId="88" priority="92">
      <formula>$O77="S"</formula>
    </cfRule>
    <cfRule type="expression" dxfId="87" priority="93">
      <formula>$O77="OZ"</formula>
    </cfRule>
  </conditionalFormatting>
  <conditionalFormatting sqref="L103:U105 M106:N111 L106:L112 T106:U111">
    <cfRule type="expression" dxfId="86" priority="88">
      <formula>$O103="ÜS"</formula>
    </cfRule>
    <cfRule type="expression" dxfId="85" priority="89">
      <formula>$O103="S"</formula>
    </cfRule>
    <cfRule type="expression" dxfId="84" priority="90">
      <formula>$O103="OZ"</formula>
    </cfRule>
  </conditionalFormatting>
  <conditionalFormatting sqref="M112:U112">
    <cfRule type="expression" dxfId="83" priority="85">
      <formula>$O112="ÜS"</formula>
    </cfRule>
    <cfRule type="expression" dxfId="82" priority="86">
      <formula>$O112="S"</formula>
    </cfRule>
    <cfRule type="expression" dxfId="81" priority="87">
      <formula>$O112="OZ"</formula>
    </cfRule>
  </conditionalFormatting>
  <conditionalFormatting sqref="L125:U134">
    <cfRule type="expression" dxfId="80" priority="79">
      <formula>$O125="ÜS"</formula>
    </cfRule>
    <cfRule type="expression" dxfId="79" priority="80">
      <formula>$O125="S"</formula>
    </cfRule>
    <cfRule type="expression" dxfId="78" priority="81">
      <formula>$O125="OZ"</formula>
    </cfRule>
  </conditionalFormatting>
  <conditionalFormatting sqref="L136:U137 M144:U145 M138:N143 L138:L145">
    <cfRule type="expression" dxfId="77" priority="76">
      <formula>$O136="ÜS"</formula>
    </cfRule>
    <cfRule type="expression" dxfId="76" priority="77">
      <formula>$O136="S"</formula>
    </cfRule>
    <cfRule type="expression" dxfId="75" priority="78">
      <formula>$O136="OZ"</formula>
    </cfRule>
  </conditionalFormatting>
  <conditionalFormatting sqref="O106:S111">
    <cfRule type="expression" dxfId="74" priority="73">
      <formula>$D106="ÜS"</formula>
    </cfRule>
    <cfRule type="expression" dxfId="73" priority="74">
      <formula>$D106="S"</formula>
    </cfRule>
    <cfRule type="expression" dxfId="72" priority="75">
      <formula>$D106="OZ"</formula>
    </cfRule>
  </conditionalFormatting>
  <conditionalFormatting sqref="O138:U138">
    <cfRule type="expression" dxfId="71" priority="70">
      <formula>$D138="ÜS"</formula>
    </cfRule>
    <cfRule type="expression" dxfId="70" priority="71">
      <formula>$D138="S"</formula>
    </cfRule>
    <cfRule type="expression" dxfId="69" priority="72">
      <formula>$D138="OZ"</formula>
    </cfRule>
  </conditionalFormatting>
  <conditionalFormatting sqref="O139:U143">
    <cfRule type="expression" dxfId="68" priority="67">
      <formula>$D139="ÜS"</formula>
    </cfRule>
    <cfRule type="expression" dxfId="67" priority="68">
      <formula>$D139="S"</formula>
    </cfRule>
    <cfRule type="expression" dxfId="66" priority="69">
      <formula>$D139="OZ"</formula>
    </cfRule>
  </conditionalFormatting>
  <conditionalFormatting sqref="A151:J160">
    <cfRule type="expression" dxfId="65" priority="64">
      <formula>$D151="ÜS"</formula>
    </cfRule>
    <cfRule type="expression" dxfId="64" priority="65">
      <formula>$D151="S"</formula>
    </cfRule>
    <cfRule type="expression" dxfId="63" priority="66">
      <formula>$D151="OZ"</formula>
    </cfRule>
  </conditionalFormatting>
  <conditionalFormatting sqref="A13:H18">
    <cfRule type="expression" dxfId="62" priority="61">
      <formula>$D13="ÜS"</formula>
    </cfRule>
    <cfRule type="expression" dxfId="61" priority="62">
      <formula>$D13="S"</formula>
    </cfRule>
    <cfRule type="expression" dxfId="60" priority="63">
      <formula>$D13="OZ"</formula>
    </cfRule>
  </conditionalFormatting>
  <conditionalFormatting sqref="J13:J18">
    <cfRule type="expression" dxfId="59" priority="58">
      <formula>$D13="ÜS"</formula>
    </cfRule>
    <cfRule type="expression" dxfId="58" priority="59">
      <formula>$D13="S"</formula>
    </cfRule>
    <cfRule type="expression" dxfId="57" priority="60">
      <formula>$D13="OZ"</formula>
    </cfRule>
  </conditionalFormatting>
  <conditionalFormatting sqref="L13:M16">
    <cfRule type="expression" dxfId="56" priority="55">
      <formula>$O13="ÜS"</formula>
    </cfRule>
    <cfRule type="expression" dxfId="55" priority="56">
      <formula>$O13="S"</formula>
    </cfRule>
    <cfRule type="expression" dxfId="54" priority="57">
      <formula>$O13="OZ"</formula>
    </cfRule>
  </conditionalFormatting>
  <conditionalFormatting sqref="Q13:S16">
    <cfRule type="expression" dxfId="53" priority="52">
      <formula>$O13="ÜS"</formula>
    </cfRule>
    <cfRule type="expression" dxfId="52" priority="53">
      <formula>$O13="S"</formula>
    </cfRule>
    <cfRule type="expression" dxfId="51" priority="54">
      <formula>$O13="OZ"</formula>
    </cfRule>
  </conditionalFormatting>
  <conditionalFormatting sqref="U13:U16">
    <cfRule type="expression" dxfId="50" priority="49">
      <formula>$O13="ÜS"</formula>
    </cfRule>
    <cfRule type="expression" dxfId="49" priority="50">
      <formula>$O13="S"</formula>
    </cfRule>
    <cfRule type="expression" dxfId="48" priority="51">
      <formula>$O13="OZ"</formula>
    </cfRule>
  </conditionalFormatting>
  <conditionalFormatting sqref="A34:H35">
    <cfRule type="expression" dxfId="47" priority="46">
      <formula>$D34="ÜS"</formula>
    </cfRule>
    <cfRule type="expression" dxfId="46" priority="47">
      <formula>$D34="S"</formula>
    </cfRule>
    <cfRule type="expression" dxfId="45" priority="48">
      <formula>$D34="OZ"</formula>
    </cfRule>
  </conditionalFormatting>
  <conditionalFormatting sqref="J34:J35">
    <cfRule type="expression" dxfId="44" priority="43">
      <formula>$D34="ÜS"</formula>
    </cfRule>
    <cfRule type="expression" dxfId="43" priority="44">
      <formula>$D34="S"</formula>
    </cfRule>
    <cfRule type="expression" dxfId="42" priority="45">
      <formula>$D34="OZ"</formula>
    </cfRule>
  </conditionalFormatting>
  <conditionalFormatting sqref="L34:S36">
    <cfRule type="expression" dxfId="41" priority="40">
      <formula>$O34="ÜS"</formula>
    </cfRule>
    <cfRule type="expression" dxfId="40" priority="41">
      <formula>$O34="S"</formula>
    </cfRule>
    <cfRule type="expression" dxfId="39" priority="42">
      <formula>$O34="OZ"</formula>
    </cfRule>
  </conditionalFormatting>
  <conditionalFormatting sqref="U34:U36">
    <cfRule type="expression" dxfId="38" priority="37">
      <formula>$O34="ÜS"</formula>
    </cfRule>
    <cfRule type="expression" dxfId="37" priority="38">
      <formula>$O34="S"</formula>
    </cfRule>
    <cfRule type="expression" dxfId="36" priority="39">
      <formula>$O34="OZ"</formula>
    </cfRule>
  </conditionalFormatting>
  <conditionalFormatting sqref="A55:H57">
    <cfRule type="expression" dxfId="35" priority="34">
      <formula>$D55="ÜS"</formula>
    </cfRule>
    <cfRule type="expression" dxfId="34" priority="35">
      <formula>$D55="S"</formula>
    </cfRule>
    <cfRule type="expression" dxfId="33" priority="36">
      <formula>$D55="OZ"</formula>
    </cfRule>
  </conditionalFormatting>
  <conditionalFormatting sqref="J55:J57">
    <cfRule type="expression" dxfId="32" priority="31">
      <formula>$D55="ÜS"</formula>
    </cfRule>
    <cfRule type="expression" dxfId="31" priority="32">
      <formula>$D55="S"</formula>
    </cfRule>
    <cfRule type="expression" dxfId="30" priority="33">
      <formula>$D55="OZ"</formula>
    </cfRule>
  </conditionalFormatting>
  <conditionalFormatting sqref="L55:S57">
    <cfRule type="expression" dxfId="29" priority="28">
      <formula>$O55="ÜS"</formula>
    </cfRule>
    <cfRule type="expression" dxfId="28" priority="29">
      <formula>$O55="S"</formula>
    </cfRule>
    <cfRule type="expression" dxfId="27" priority="30">
      <formula>$O55="OZ"</formula>
    </cfRule>
  </conditionalFormatting>
  <conditionalFormatting sqref="U55:U57">
    <cfRule type="expression" dxfId="26" priority="25">
      <formula>$O55="ÜS"</formula>
    </cfRule>
    <cfRule type="expression" dxfId="25" priority="26">
      <formula>$O55="S"</formula>
    </cfRule>
    <cfRule type="expression" dxfId="24" priority="27">
      <formula>$O55="OZ"</formula>
    </cfRule>
  </conditionalFormatting>
  <conditionalFormatting sqref="A77:H78">
    <cfRule type="expression" dxfId="23" priority="22">
      <formula>$D77="ÜS"</formula>
    </cfRule>
    <cfRule type="expression" dxfId="22" priority="23">
      <formula>$D77="S"</formula>
    </cfRule>
    <cfRule type="expression" dxfId="21" priority="24">
      <formula>$D77="OZ"</formula>
    </cfRule>
  </conditionalFormatting>
  <conditionalFormatting sqref="J77:J78">
    <cfRule type="expression" dxfId="20" priority="19">
      <formula>$D77="ÜS"</formula>
    </cfRule>
    <cfRule type="expression" dxfId="19" priority="20">
      <formula>$D77="S"</formula>
    </cfRule>
    <cfRule type="expression" dxfId="18" priority="21">
      <formula>$D77="OZ"</formula>
    </cfRule>
  </conditionalFormatting>
  <conditionalFormatting sqref="L77:S78">
    <cfRule type="expression" dxfId="17" priority="16">
      <formula>$O77="ÜS"</formula>
    </cfRule>
    <cfRule type="expression" dxfId="16" priority="17">
      <formula>$O77="S"</formula>
    </cfRule>
    <cfRule type="expression" dxfId="15" priority="18">
      <formula>$O77="OZ"</formula>
    </cfRule>
  </conditionalFormatting>
  <conditionalFormatting sqref="U77:U78">
    <cfRule type="expression" dxfId="14" priority="13">
      <formula>$O77="ÜS"</formula>
    </cfRule>
    <cfRule type="expression" dxfId="13" priority="14">
      <formula>$O77="S"</formula>
    </cfRule>
    <cfRule type="expression" dxfId="12" priority="15">
      <formula>$O77="OZ"</formula>
    </cfRule>
  </conditionalFormatting>
  <conditionalFormatting sqref="A38:H40">
    <cfRule type="expression" dxfId="11" priority="10">
      <formula>$D38="ÜS"</formula>
    </cfRule>
    <cfRule type="expression" dxfId="10" priority="11">
      <formula>$D38="S"</formula>
    </cfRule>
    <cfRule type="expression" dxfId="9" priority="12">
      <formula>$D38="OZ"</formula>
    </cfRule>
  </conditionalFormatting>
  <conditionalFormatting sqref="L39:S40">
    <cfRule type="expression" dxfId="8" priority="7">
      <formula>$O39="ÜS"</formula>
    </cfRule>
    <cfRule type="expression" dxfId="7" priority="8">
      <formula>$O39="S"</formula>
    </cfRule>
    <cfRule type="expression" dxfId="6" priority="9">
      <formula>$O39="OZ"</formula>
    </cfRule>
  </conditionalFormatting>
  <conditionalFormatting sqref="A60:H61">
    <cfRule type="expression" dxfId="5" priority="4">
      <formula>$D60="ÜS"</formula>
    </cfRule>
    <cfRule type="expression" dxfId="4" priority="5">
      <formula>$D60="S"</formula>
    </cfRule>
    <cfRule type="expression" dxfId="3" priority="6">
      <formula>$D60="OZ"</formula>
    </cfRule>
  </conditionalFormatting>
  <conditionalFormatting sqref="L60:S61">
    <cfRule type="expression" dxfId="2" priority="1">
      <formula>$O60="ÜS"</formula>
    </cfRule>
    <cfRule type="expression" dxfId="1" priority="2">
      <formula>$O60="S"</formula>
    </cfRule>
    <cfRule type="expression" dxfId="0" priority="3">
      <formula>$O60="OZ"</formula>
    </cfRule>
  </conditionalFormatting>
  <pageMargins left="0.39370078740157483" right="0.23622047244094491" top="0.35433070866141736" bottom="0.15748031496062992" header="0" footer="0"/>
  <pageSetup paperSize="9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'Lütfen bu sayfayı silmeyin!'!$D$2:$D$6</xm:f>
          </x14:formula1>
          <xm:sqref>V151:V160</xm:sqref>
        </x14:dataValidation>
        <x14:dataValidation type="list" allowBlank="1" showInputMessage="1" showErrorMessage="1">
          <x14:formula1>
            <xm:f>'Lütfen bu sayfayı silmeyin!'!$B$2:$B$4</xm:f>
          </x14:formula1>
          <xm:sqref>P33:P47 E11:E25 E33:E47 E55:E69 E77:E91 P77:P91 P11:P25 P55:P69 E163 E103:E112 P103:P112 E114:E123 P114:P123 E125:E134 P125:P134 E136:E145 P136:P145 E151:E160 P151:P160</xm:sqref>
        </x14:dataValidation>
        <x14:dataValidation type="list" allowBlank="1" showInputMessage="1" showErrorMessage="1">
          <x14:formula1>
            <xm:f>'Lütfen bu sayfayı silmeyin!'!$A$2:$A$6</xm:f>
          </x14:formula1>
          <xm:sqref>D33:D47 D11:D25 O55:O69 D55:D69 D77:D91 O77:O91 O11:O25 O33:O47</xm:sqref>
        </x14:dataValidation>
        <x14:dataValidation type="list" allowBlank="1" showInputMessage="1" showErrorMessage="1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>
          <x14:formula1>
            <xm:f>'Lütfen bu sayfayı silmeyin!'!$A$2:$A$10</xm:f>
          </x14:formula1>
          <xm:sqref>W102:W125</xm:sqref>
        </x14:dataValidation>
        <x14:dataValidation type="list" allowBlank="1" showInputMessage="1" showErrorMessage="1">
          <x14:formula1>
            <xm:f>'Lütfen bu sayfayı silmeyin!'!$A$2:$A$5</xm:f>
          </x14:formula1>
          <xm:sqref>D103:D112 O103:O112 D114:D123 O114:O123 D125:D134 O125:O134 D136:D145 O136:O145 O151:O160 D151:D160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21"/>
  <sheetViews>
    <sheetView workbookViewId="0">
      <selection activeCell="C29" sqref="C29"/>
    </sheetView>
  </sheetViews>
  <sheetFormatPr defaultColWidth="9" defaultRowHeight="14.25" x14ac:dyDescent="0.2"/>
  <cols>
    <col min="1" max="2" width="9" style="54"/>
    <col min="3" max="3" width="38.875" style="54" customWidth="1"/>
    <col min="4" max="4" width="20.5" style="54" customWidth="1"/>
    <col min="5" max="5" width="9" style="54"/>
    <col min="6" max="6" width="21.125" style="54" customWidth="1"/>
    <col min="7" max="16384" width="9" style="54"/>
  </cols>
  <sheetData>
    <row r="1" spans="1:12" ht="15" x14ac:dyDescent="0.25">
      <c r="A1" s="56" t="s">
        <v>15</v>
      </c>
      <c r="B1" s="56" t="s">
        <v>9</v>
      </c>
      <c r="C1" s="56" t="s">
        <v>114</v>
      </c>
      <c r="D1" s="57" t="s">
        <v>55</v>
      </c>
      <c r="E1" s="58"/>
      <c r="F1" s="122" t="s">
        <v>151</v>
      </c>
      <c r="G1" s="122"/>
    </row>
    <row r="2" spans="1:12" x14ac:dyDescent="0.2">
      <c r="A2" s="59" t="s">
        <v>20</v>
      </c>
      <c r="B2" s="60" t="s">
        <v>17</v>
      </c>
      <c r="C2" s="61" t="s">
        <v>60</v>
      </c>
      <c r="D2" s="62" t="s">
        <v>115</v>
      </c>
      <c r="E2" s="58"/>
      <c r="F2" s="63" t="s">
        <v>154</v>
      </c>
      <c r="G2" s="64"/>
    </row>
    <row r="3" spans="1:12" x14ac:dyDescent="0.2">
      <c r="A3" s="65" t="s">
        <v>16</v>
      </c>
      <c r="B3" s="66" t="s">
        <v>19</v>
      </c>
      <c r="C3" s="67" t="s">
        <v>61</v>
      </c>
      <c r="D3" s="68" t="s">
        <v>57</v>
      </c>
      <c r="E3" s="58"/>
      <c r="F3" s="63" t="s">
        <v>152</v>
      </c>
      <c r="G3" s="69"/>
    </row>
    <row r="4" spans="1:12" x14ac:dyDescent="0.2">
      <c r="A4" s="65" t="s">
        <v>18</v>
      </c>
      <c r="B4" s="70"/>
      <c r="C4" s="67" t="s">
        <v>62</v>
      </c>
      <c r="D4" s="68" t="s">
        <v>116</v>
      </c>
      <c r="E4" s="58"/>
      <c r="F4" s="63" t="s">
        <v>153</v>
      </c>
      <c r="G4" s="71"/>
    </row>
    <row r="5" spans="1:12" x14ac:dyDescent="0.2">
      <c r="A5" s="72" t="s">
        <v>21</v>
      </c>
      <c r="B5" s="70"/>
      <c r="C5" s="67" t="s">
        <v>63</v>
      </c>
      <c r="D5" s="73" t="s">
        <v>117</v>
      </c>
      <c r="E5" s="58"/>
      <c r="F5" s="63" t="s">
        <v>155</v>
      </c>
      <c r="G5" s="74"/>
    </row>
    <row r="6" spans="1:12" x14ac:dyDescent="0.2">
      <c r="A6" s="27"/>
      <c r="B6" s="33"/>
      <c r="C6" s="67" t="s">
        <v>64</v>
      </c>
      <c r="D6" s="58"/>
      <c r="E6" s="58"/>
      <c r="F6" s="58"/>
      <c r="G6" s="58"/>
    </row>
    <row r="7" spans="1:12" x14ac:dyDescent="0.2">
      <c r="A7" s="27"/>
      <c r="B7" s="33"/>
      <c r="C7" s="67" t="s">
        <v>65</v>
      </c>
      <c r="D7" s="58"/>
      <c r="E7" s="58"/>
      <c r="F7" s="58"/>
      <c r="G7" s="58"/>
    </row>
    <row r="8" spans="1:12" x14ac:dyDescent="0.2">
      <c r="A8" s="27"/>
      <c r="B8" s="33"/>
      <c r="C8" s="67" t="s">
        <v>66</v>
      </c>
      <c r="D8" s="58"/>
      <c r="E8" s="58"/>
      <c r="F8" s="58"/>
      <c r="G8" s="58"/>
    </row>
    <row r="9" spans="1:12" x14ac:dyDescent="0.2">
      <c r="A9" s="27"/>
      <c r="B9" s="33"/>
      <c r="C9" s="67" t="s">
        <v>67</v>
      </c>
      <c r="D9" s="58"/>
      <c r="E9" s="58"/>
      <c r="F9" s="58"/>
      <c r="G9" s="58"/>
    </row>
    <row r="10" spans="1:12" x14ac:dyDescent="0.2">
      <c r="A10" s="27"/>
      <c r="B10" s="33"/>
      <c r="C10" s="67" t="s">
        <v>68</v>
      </c>
      <c r="D10" s="58"/>
      <c r="E10" s="58"/>
      <c r="F10" s="58"/>
      <c r="G10" s="58"/>
      <c r="J10" s="55"/>
      <c r="K10" s="55"/>
      <c r="L10" s="55"/>
    </row>
    <row r="11" spans="1:12" x14ac:dyDescent="0.2">
      <c r="A11" s="27"/>
      <c r="B11" s="33"/>
      <c r="C11" s="67" t="s">
        <v>69</v>
      </c>
      <c r="D11" s="58"/>
      <c r="E11" s="58"/>
      <c r="F11" s="58"/>
      <c r="G11" s="58"/>
      <c r="J11" s="55"/>
      <c r="K11" s="16"/>
      <c r="L11" s="55"/>
    </row>
    <row r="12" spans="1:12" x14ac:dyDescent="0.2">
      <c r="A12" s="27"/>
      <c r="B12" s="33"/>
      <c r="C12" s="67" t="s">
        <v>70</v>
      </c>
      <c r="D12" s="58"/>
      <c r="E12" s="58"/>
      <c r="F12" s="58"/>
      <c r="G12" s="58"/>
      <c r="J12" s="55"/>
      <c r="K12" s="16"/>
      <c r="L12" s="55"/>
    </row>
    <row r="13" spans="1:12" x14ac:dyDescent="0.2">
      <c r="A13" s="27"/>
      <c r="B13" s="33"/>
      <c r="C13" s="67" t="s">
        <v>71</v>
      </c>
      <c r="D13" s="58"/>
      <c r="E13" s="58"/>
      <c r="F13" s="58"/>
      <c r="G13" s="58"/>
      <c r="J13" s="55"/>
      <c r="K13" s="16"/>
      <c r="L13" s="55"/>
    </row>
    <row r="14" spans="1:12" x14ac:dyDescent="0.2">
      <c r="A14" s="27"/>
      <c r="B14" s="33"/>
      <c r="C14" s="67" t="s">
        <v>72</v>
      </c>
      <c r="D14" s="58"/>
      <c r="E14" s="58"/>
      <c r="F14" s="58"/>
      <c r="G14" s="58"/>
      <c r="J14" s="55"/>
      <c r="K14" s="16"/>
      <c r="L14" s="55"/>
    </row>
    <row r="15" spans="1:12" x14ac:dyDescent="0.2">
      <c r="A15" s="27"/>
      <c r="B15" s="33"/>
      <c r="C15" s="67" t="s">
        <v>73</v>
      </c>
      <c r="D15" s="58"/>
      <c r="E15" s="58"/>
      <c r="F15" s="58"/>
      <c r="G15" s="58"/>
      <c r="J15" s="55"/>
      <c r="K15" s="55"/>
      <c r="L15" s="55"/>
    </row>
    <row r="16" spans="1:12" x14ac:dyDescent="0.2">
      <c r="A16" s="27"/>
      <c r="B16" s="33"/>
      <c r="C16" s="67" t="s">
        <v>74</v>
      </c>
      <c r="D16" s="58"/>
      <c r="E16" s="58"/>
      <c r="F16" s="58"/>
      <c r="G16" s="58"/>
    </row>
    <row r="17" spans="1:7" x14ac:dyDescent="0.2">
      <c r="A17" s="27"/>
      <c r="B17" s="33"/>
      <c r="C17" s="67" t="s">
        <v>75</v>
      </c>
      <c r="D17" s="58"/>
      <c r="E17" s="58"/>
      <c r="F17" s="58"/>
      <c r="G17" s="58"/>
    </row>
    <row r="18" spans="1:7" x14ac:dyDescent="0.2">
      <c r="A18" s="27"/>
      <c r="B18" s="33"/>
      <c r="C18" s="67" t="s">
        <v>76</v>
      </c>
      <c r="D18" s="58"/>
      <c r="E18" s="58"/>
      <c r="F18" s="58"/>
      <c r="G18" s="58"/>
    </row>
    <row r="19" spans="1:7" x14ac:dyDescent="0.2">
      <c r="A19" s="27"/>
      <c r="B19" s="33"/>
      <c r="C19" s="67" t="s">
        <v>77</v>
      </c>
      <c r="D19" s="58"/>
      <c r="E19" s="58"/>
      <c r="F19" s="58"/>
      <c r="G19" s="58"/>
    </row>
    <row r="20" spans="1:7" x14ac:dyDescent="0.2">
      <c r="A20" s="27"/>
      <c r="B20" s="33"/>
      <c r="C20" s="75" t="s">
        <v>78</v>
      </c>
      <c r="D20" s="58"/>
      <c r="E20" s="58"/>
      <c r="F20" s="58"/>
      <c r="G20" s="58"/>
    </row>
    <row r="21" spans="1:7" x14ac:dyDescent="0.2">
      <c r="A21" s="27"/>
      <c r="B21" s="33"/>
      <c r="C21" s="76" t="s">
        <v>79</v>
      </c>
      <c r="D21" s="58"/>
      <c r="E21" s="58"/>
      <c r="F21" s="58"/>
      <c r="G21" s="58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 4 Yıl</vt:lpstr>
      <vt:lpstr>Lütfen bu sayfayı silmeyin!</vt:lpstr>
      <vt:lpstr>'Lisans 4 Yıl'!Yazdırma_Alanı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ronaldinho424</cp:lastModifiedBy>
  <cp:lastPrinted>2022-04-26T12:55:00Z</cp:lastPrinted>
  <dcterms:created xsi:type="dcterms:W3CDTF">2021-06-05T06:56:15Z</dcterms:created>
  <dcterms:modified xsi:type="dcterms:W3CDTF">2024-07-04T14:42:53Z</dcterms:modified>
</cp:coreProperties>
</file>