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ayfa1" sheetId="4" r:id="rId2"/>
    <sheet name="Sayfa2" sheetId="5" r:id="rId3"/>
    <sheet name="Sayfa3" sheetId="6" r:id="rId4"/>
    <sheet name="Sayfa4" sheetId="7" r:id="rId5"/>
    <sheet name="Sayfa5" sheetId="8" r:id="rId6"/>
    <sheet name="Sayfa6" sheetId="9" r:id="rId7"/>
  </sheets>
  <definedNames>
    <definedName name="_xlnm.Print_Area" localSheetId="0">Sheet1!$B$1:$O$68</definedName>
  </definedNames>
  <calcPr calcId="162913"/>
</workbook>
</file>

<file path=xl/calcChain.xml><?xml version="1.0" encoding="utf-8"?>
<calcChain xmlns="http://schemas.openxmlformats.org/spreadsheetml/2006/main">
  <c r="O64" i="9" l="1"/>
  <c r="N64" i="9"/>
  <c r="H64" i="9"/>
  <c r="O65" i="9" s="1"/>
  <c r="G64" i="9"/>
  <c r="N65" i="9" s="1"/>
  <c r="O49" i="9"/>
  <c r="N49" i="9"/>
  <c r="H49" i="9"/>
  <c r="O50" i="9" s="1"/>
  <c r="G49" i="9"/>
  <c r="N50" i="9" s="1"/>
  <c r="O33" i="9"/>
  <c r="N33" i="9"/>
  <c r="H33" i="9"/>
  <c r="O34" i="9" s="1"/>
  <c r="G33" i="9"/>
  <c r="N34" i="9" s="1"/>
  <c r="O18" i="9"/>
  <c r="N18" i="9"/>
  <c r="H18" i="9"/>
  <c r="O19" i="9" s="1"/>
  <c r="O66" i="9" s="1"/>
  <c r="G18" i="9"/>
  <c r="N19" i="9" s="1"/>
  <c r="N66" i="9" l="1"/>
  <c r="O65" i="8" l="1"/>
  <c r="H65" i="8"/>
  <c r="G65" i="8"/>
  <c r="O51" i="8"/>
  <c r="H51" i="8"/>
  <c r="O36" i="8"/>
  <c r="H36" i="8"/>
  <c r="O20" i="8"/>
  <c r="H20" i="8"/>
  <c r="O64" i="7" l="1"/>
  <c r="N64" i="7"/>
  <c r="H64" i="7"/>
  <c r="G64" i="7"/>
  <c r="O50" i="7"/>
  <c r="N50" i="7"/>
  <c r="H50" i="7"/>
  <c r="G50" i="7"/>
  <c r="O35" i="7"/>
  <c r="N35" i="7"/>
  <c r="H35" i="7"/>
  <c r="G35" i="7"/>
  <c r="N21" i="7"/>
  <c r="N36" i="7" s="1"/>
  <c r="N51" i="7" s="1"/>
  <c r="O20" i="7"/>
  <c r="N20" i="7"/>
  <c r="H20" i="7"/>
  <c r="G20" i="7"/>
  <c r="N66" i="7" l="1"/>
  <c r="N65" i="7"/>
  <c r="O64" i="6" l="1"/>
  <c r="N64" i="6"/>
  <c r="H64" i="6"/>
  <c r="G64" i="6"/>
  <c r="O49" i="6"/>
  <c r="N49" i="6"/>
  <c r="H49" i="6"/>
  <c r="G49" i="6"/>
  <c r="O34" i="6"/>
  <c r="N34" i="6"/>
  <c r="H34" i="6"/>
  <c r="G34" i="6"/>
  <c r="O19" i="6"/>
  <c r="N19" i="6"/>
  <c r="H19" i="6"/>
  <c r="G19" i="6"/>
  <c r="O64" i="5" l="1"/>
  <c r="N64" i="5"/>
  <c r="H64" i="5"/>
  <c r="G64" i="5"/>
  <c r="O49" i="5"/>
  <c r="N49" i="5"/>
  <c r="H49" i="5"/>
  <c r="G49" i="5"/>
  <c r="O33" i="5"/>
  <c r="N33" i="5"/>
  <c r="H33" i="5"/>
  <c r="G33" i="5"/>
  <c r="O19" i="5"/>
  <c r="N19" i="5"/>
  <c r="H19" i="5"/>
  <c r="G19" i="5"/>
  <c r="O64" i="4" l="1"/>
  <c r="N64" i="4"/>
  <c r="H64" i="4"/>
  <c r="G64" i="4"/>
  <c r="O49" i="4"/>
  <c r="N49" i="4"/>
  <c r="H49" i="4"/>
  <c r="G49" i="4"/>
  <c r="O33" i="4"/>
  <c r="N33" i="4"/>
  <c r="H33" i="4"/>
  <c r="G33" i="4"/>
  <c r="O19" i="4"/>
  <c r="N19" i="4"/>
  <c r="G19" i="4"/>
  <c r="H12" i="4"/>
  <c r="H19" i="4" s="1"/>
  <c r="N64" i="1" l="1"/>
  <c r="G64" i="1"/>
  <c r="N50" i="1"/>
  <c r="G50" i="1"/>
  <c r="N35" i="1"/>
  <c r="G35" i="1"/>
  <c r="N20" i="1"/>
  <c r="G20" i="1"/>
  <c r="H20" i="1"/>
  <c r="O64" i="1"/>
  <c r="H64" i="1"/>
  <c r="O50" i="1"/>
  <c r="H50" i="1"/>
  <c r="O35" i="1"/>
  <c r="H35" i="1"/>
  <c r="O20" i="1"/>
</calcChain>
</file>

<file path=xl/sharedStrings.xml><?xml version="1.0" encoding="utf-8"?>
<sst xmlns="http://schemas.openxmlformats.org/spreadsheetml/2006/main" count="1356" uniqueCount="521">
  <si>
    <t>KODU</t>
  </si>
  <si>
    <t>DERSİN ADI</t>
  </si>
  <si>
    <t>ÖN ŞART</t>
  </si>
  <si>
    <t>T</t>
  </si>
  <si>
    <t>U</t>
  </si>
  <si>
    <t>K</t>
  </si>
  <si>
    <t>AKTS</t>
  </si>
  <si>
    <t>1. YARIYIL</t>
  </si>
  <si>
    <t>2. YARIYIL</t>
  </si>
  <si>
    <t>1. SINIF</t>
  </si>
  <si>
    <t>1. YARIYIL TOPLAMI</t>
  </si>
  <si>
    <t>2. YARIYIL TOPLAMI</t>
  </si>
  <si>
    <t>1. SINIF TOPLAMI</t>
  </si>
  <si>
    <t>2. SINIF</t>
  </si>
  <si>
    <t>3. SINIF</t>
  </si>
  <si>
    <t>4. SINIF</t>
  </si>
  <si>
    <t>4. SINIF TOPLAMI</t>
  </si>
  <si>
    <t>3. SINIF TOPLAMI</t>
  </si>
  <si>
    <t>2. SINIF TOPLAMI</t>
  </si>
  <si>
    <t>3. YARIYIL</t>
  </si>
  <si>
    <t>4. YARIYIL</t>
  </si>
  <si>
    <t>6. YARIYIL</t>
  </si>
  <si>
    <t>5. YARIYIL</t>
  </si>
  <si>
    <t>7. YARIYIL</t>
  </si>
  <si>
    <t>8. YARIYIL</t>
  </si>
  <si>
    <t>8. YARIYIL TOPLAMI</t>
  </si>
  <si>
    <t>7. YARIYIL TOPLAMI</t>
  </si>
  <si>
    <t>5. YARIYIL TOPLAMI</t>
  </si>
  <si>
    <t>6. YARIYIL TOPLAMI</t>
  </si>
  <si>
    <t>4. YARIYIL TOPLAMI</t>
  </si>
  <si>
    <t>3. YARIYIL TOPLAMI</t>
  </si>
  <si>
    <t>GENEL TOPLAM</t>
  </si>
  <si>
    <t>Oryantasyon Eğitimi</t>
  </si>
  <si>
    <t>Hukukun Temel Kavramları</t>
  </si>
  <si>
    <t>Mikro İktisat</t>
  </si>
  <si>
    <t>Temel Bilgi Teknolojileri</t>
  </si>
  <si>
    <t>Makro İktisat</t>
  </si>
  <si>
    <t>Ticaret Hukuku</t>
  </si>
  <si>
    <t>Borçlar Hukuku</t>
  </si>
  <si>
    <t>İş Hukuku</t>
  </si>
  <si>
    <t>İnsan Kaynakları Yönetimi</t>
  </si>
  <si>
    <t>Genel Muhasebe-2</t>
  </si>
  <si>
    <r>
      <t xml:space="preserve">       ATATÜRK ÜNİVERSİTESİ İKTİSADİ VE İDARİ BİLİMLER FAKÜLTESİ
       </t>
    </r>
    <r>
      <rPr>
        <b/>
        <sz val="12"/>
        <color theme="1"/>
        <rFont val="Calibri"/>
        <family val="2"/>
        <charset val="162"/>
        <scheme val="minor"/>
      </rPr>
      <t>İŞLETME</t>
    </r>
    <r>
      <rPr>
        <sz val="12"/>
        <color theme="1"/>
        <rFont val="Calibri"/>
        <family val="2"/>
        <charset val="162"/>
        <scheme val="minor"/>
      </rPr>
      <t xml:space="preserve"> BÖLÜMÜ </t>
    </r>
    <r>
      <rPr>
        <b/>
        <sz val="12"/>
        <color theme="1"/>
        <rFont val="Calibri"/>
        <family val="2"/>
        <charset val="162"/>
        <scheme val="minor"/>
      </rPr>
      <t>LİSANS</t>
    </r>
    <r>
      <rPr>
        <sz val="12"/>
        <color theme="1"/>
        <rFont val="Calibri"/>
        <family val="2"/>
        <charset val="162"/>
        <scheme val="minor"/>
      </rPr>
      <t xml:space="preserve"> PROGRAMI</t>
    </r>
  </si>
  <si>
    <t>Davranış Bilimleri</t>
  </si>
  <si>
    <t>Türk Dili-1</t>
  </si>
  <si>
    <t>Matematik-2</t>
  </si>
  <si>
    <t>Yönetim Organizasyon</t>
  </si>
  <si>
    <t>İşletme Bilimlerine Giriş</t>
  </si>
  <si>
    <t>Türk Dili-2</t>
  </si>
  <si>
    <t>Pazarlama İlkeleri</t>
  </si>
  <si>
    <t>Matematik-1</t>
  </si>
  <si>
    <t>İktisada Giriş-1</t>
  </si>
  <si>
    <t>İktisada Giriş-2</t>
  </si>
  <si>
    <t>Genel  Muhasebe-1</t>
  </si>
  <si>
    <t>Temel İngilizce-1</t>
  </si>
  <si>
    <t>Temel İngilizce-2</t>
  </si>
  <si>
    <t>Pazarlama Yönetimi</t>
  </si>
  <si>
    <t>Şirketler Muhasebesi</t>
  </si>
  <si>
    <t>Temel İngilizce-3</t>
  </si>
  <si>
    <t>İstatistik-2</t>
  </si>
  <si>
    <t>Temel İngilizce-4</t>
  </si>
  <si>
    <t>Yöneylem Araştırması</t>
  </si>
  <si>
    <t>Seçmeli Ders-1</t>
  </si>
  <si>
    <t>Seçmeli Ders-2</t>
  </si>
  <si>
    <t>Finansal Yönetim</t>
  </si>
  <si>
    <t>Yönetim Bilgi Sistemleri</t>
  </si>
  <si>
    <t>Ata.İlk. ve İnk.Tar.-2</t>
  </si>
  <si>
    <t>Ata.İlk. ve İnk.Tar.-1</t>
  </si>
  <si>
    <t>Denetim</t>
  </si>
  <si>
    <t>Üretim Yönetimi</t>
  </si>
  <si>
    <t>Stratejik Yönetim</t>
  </si>
  <si>
    <t>Mali Tablolar Analizi</t>
  </si>
  <si>
    <t>Seçmeli Ders-3</t>
  </si>
  <si>
    <t>Seçmeli Ders-4</t>
  </si>
  <si>
    <t>Seçmeli Ders-5</t>
  </si>
  <si>
    <t>Seçmeli Ders-6</t>
  </si>
  <si>
    <t>Seçmeli Ders-8</t>
  </si>
  <si>
    <t>Seçmeli Ders-7</t>
  </si>
  <si>
    <t>Seçmeli Ders-9</t>
  </si>
  <si>
    <t>Seçmeli Ders-10</t>
  </si>
  <si>
    <t>Finansın Temel İlkeleri</t>
  </si>
  <si>
    <t>İstatistik-1</t>
  </si>
  <si>
    <t>Mesleki İngilizce-1</t>
  </si>
  <si>
    <t>Mesleki  İngilizce-2</t>
  </si>
  <si>
    <t>Maliyet Muhasebesi-1</t>
  </si>
  <si>
    <t>Maliyet Muhasebesi-2</t>
  </si>
  <si>
    <t>Mesleki İngilizce-3</t>
  </si>
  <si>
    <t>Mesleki İngilizce-4</t>
  </si>
  <si>
    <t xml:space="preserve">Uluslararası Pazarlama </t>
  </si>
  <si>
    <t>Uluslararası İşletme Yönetimi</t>
  </si>
  <si>
    <t>EKO101</t>
  </si>
  <si>
    <t>YBS 105</t>
  </si>
  <si>
    <t>HF 109</t>
  </si>
  <si>
    <t>YD113</t>
  </si>
  <si>
    <t>GK115</t>
  </si>
  <si>
    <t>EKO 201</t>
  </si>
  <si>
    <t>HF 207</t>
  </si>
  <si>
    <t>YD 211</t>
  </si>
  <si>
    <t>EKO301</t>
  </si>
  <si>
    <t>YD307</t>
  </si>
  <si>
    <t>ULS 313</t>
  </si>
  <si>
    <t>EKO102</t>
  </si>
  <si>
    <t>HF 106</t>
  </si>
  <si>
    <t>YD114</t>
  </si>
  <si>
    <t>GK116</t>
  </si>
  <si>
    <t>EKO202</t>
  </si>
  <si>
    <t>HF 210</t>
  </si>
  <si>
    <t>YD212</t>
  </si>
  <si>
    <t>YD308</t>
  </si>
  <si>
    <t>ULS314</t>
  </si>
  <si>
    <t>YD408</t>
  </si>
  <si>
    <t>YD 407</t>
  </si>
  <si>
    <t>YBS302</t>
  </si>
  <si>
    <t>NOT: 5,6,7  ve 8. yarıyılların her birinde en fazla 1 tane "Fakülte Seçmeli" dersi alınabilir.</t>
  </si>
  <si>
    <t>IKT103</t>
  </si>
  <si>
    <t>ISL 107</t>
  </si>
  <si>
    <t>ISL 111</t>
  </si>
  <si>
    <t>IIBF117</t>
  </si>
  <si>
    <t>ISL 108</t>
  </si>
  <si>
    <t>ISL 110</t>
  </si>
  <si>
    <t>ISL 112</t>
  </si>
  <si>
    <t>IKT104</t>
  </si>
  <si>
    <t>ISL 204</t>
  </si>
  <si>
    <t>IKT 206</t>
  </si>
  <si>
    <t>ISL 208</t>
  </si>
  <si>
    <t>ISL 214</t>
  </si>
  <si>
    <t>ISL 213</t>
  </si>
  <si>
    <t>IKT 209</t>
  </si>
  <si>
    <t>ISL 203</t>
  </si>
  <si>
    <t>ISL 205</t>
  </si>
  <si>
    <t>ISL303</t>
  </si>
  <si>
    <t>ISL309</t>
  </si>
  <si>
    <t>ISL304</t>
  </si>
  <si>
    <t>ISL306</t>
  </si>
  <si>
    <t>ISL310</t>
  </si>
  <si>
    <t>ISL305</t>
  </si>
  <si>
    <t>ISL 401</t>
  </si>
  <si>
    <t>ISL 403</t>
  </si>
  <si>
    <t>ISL 405</t>
  </si>
  <si>
    <t>ISL409</t>
  </si>
  <si>
    <t>ISL410</t>
  </si>
  <si>
    <t>ISL406</t>
  </si>
  <si>
    <t>ISL404</t>
  </si>
  <si>
    <t>ISL402</t>
  </si>
  <si>
    <t>ISL105</t>
  </si>
  <si>
    <t>Genel Muhasebe-1</t>
  </si>
  <si>
    <t>KY106</t>
  </si>
  <si>
    <t>Yönetim Bilimi</t>
  </si>
  <si>
    <t>HF107</t>
  </si>
  <si>
    <t>ISL108</t>
  </si>
  <si>
    <t>ISL109</t>
  </si>
  <si>
    <t>YBS110</t>
  </si>
  <si>
    <t>GK111</t>
  </si>
  <si>
    <t>GK112</t>
  </si>
  <si>
    <t>IIBF115</t>
  </si>
  <si>
    <t>EKO201</t>
  </si>
  <si>
    <t>İstatisitk-1</t>
  </si>
  <si>
    <t>IKT203</t>
  </si>
  <si>
    <t>Mikro İktisat-1</t>
  </si>
  <si>
    <t>IKT204</t>
  </si>
  <si>
    <t>Mikro İktisat-2</t>
  </si>
  <si>
    <t>IKT205</t>
  </si>
  <si>
    <t>Makro İktisat-1</t>
  </si>
  <si>
    <t>IKT206</t>
  </si>
  <si>
    <t>Makro İktisat-2</t>
  </si>
  <si>
    <t>IKT207</t>
  </si>
  <si>
    <t>Kamu Maliyesi</t>
  </si>
  <si>
    <t>IKT208</t>
  </si>
  <si>
    <t>Maliye Politikası</t>
  </si>
  <si>
    <t>YD209</t>
  </si>
  <si>
    <t>YD210</t>
  </si>
  <si>
    <t>IKT2011</t>
  </si>
  <si>
    <t>IKT212</t>
  </si>
  <si>
    <t>IKT301</t>
  </si>
  <si>
    <t>Para Teorisi ve Politikası</t>
  </si>
  <si>
    <t>IKT302</t>
  </si>
  <si>
    <t>İktisadi Büyüme ve Kalkınma</t>
  </si>
  <si>
    <t>EKO303</t>
  </si>
  <si>
    <t>Ekonometri-I</t>
  </si>
  <si>
    <t>EKO304</t>
  </si>
  <si>
    <t>Ekonometri-II</t>
  </si>
  <si>
    <t>IKT305</t>
  </si>
  <si>
    <t>İktisadi Düşünceler Tarihi</t>
  </si>
  <si>
    <t>HF306</t>
  </si>
  <si>
    <t>Vergi Hukuku ve Türk vergi sistemi</t>
  </si>
  <si>
    <t>EKO307</t>
  </si>
  <si>
    <t>Matematiksel İktisat</t>
  </si>
  <si>
    <t>IKT308</t>
  </si>
  <si>
    <t>İktisat Tarihi</t>
  </si>
  <si>
    <t>ULS309</t>
  </si>
  <si>
    <t>Atatürk İlk.ve İnk.Tarihi-I</t>
  </si>
  <si>
    <t>ULS 310</t>
  </si>
  <si>
    <t>Atatürk İlk.ve İnk.Tarihi-II</t>
  </si>
  <si>
    <t>YD311</t>
  </si>
  <si>
    <t>YD312</t>
  </si>
  <si>
    <t>Mesleki İngilizce-2</t>
  </si>
  <si>
    <t>IKT313</t>
  </si>
  <si>
    <t>IKT314</t>
  </si>
  <si>
    <t>IKT401</t>
  </si>
  <si>
    <t>Kamu Ekonomisi</t>
  </si>
  <si>
    <t>IKT402</t>
  </si>
  <si>
    <t>Türkiye Ekonomisi</t>
  </si>
  <si>
    <t>IKT403</t>
  </si>
  <si>
    <t>Uluslararası İktisat-I</t>
  </si>
  <si>
    <t>IKT404</t>
  </si>
  <si>
    <t>Uluslararası İktisat-II</t>
  </si>
  <si>
    <t>IKT405</t>
  </si>
  <si>
    <t>Bölgesel İktisat</t>
  </si>
  <si>
    <t>IKT406</t>
  </si>
  <si>
    <t>İktisadi Planlama</t>
  </si>
  <si>
    <t>IKT407</t>
  </si>
  <si>
    <t>Ekonomik Bütünleşme ve AB</t>
  </si>
  <si>
    <t>IKT408</t>
  </si>
  <si>
    <t>Dünya Ekonomisi</t>
  </si>
  <si>
    <t>YD409</t>
  </si>
  <si>
    <t>YD410</t>
  </si>
  <si>
    <t>IKT411</t>
  </si>
  <si>
    <t>IKT412</t>
  </si>
  <si>
    <t xml:space="preserve">NOT: 5,6,7  ve 8.  yarıyılların her birinde en fazla 1 tane "Fakülte Seçmeli" dersi alınabilir </t>
  </si>
  <si>
    <r>
      <t xml:space="preserve">       ATATÜRK ÜNİVERSİTESİ İKTİSADİ VE İDARİ BİLİMLER FAKÜLTESİ
       </t>
    </r>
    <r>
      <rPr>
        <b/>
        <sz val="12"/>
        <color theme="1"/>
        <rFont val="Calibri"/>
        <family val="2"/>
        <charset val="162"/>
        <scheme val="minor"/>
      </rPr>
      <t xml:space="preserve">İKTİSAT </t>
    </r>
    <r>
      <rPr>
        <sz val="12"/>
        <color theme="1"/>
        <rFont val="Calibri"/>
        <family val="2"/>
        <charset val="162"/>
        <scheme val="minor"/>
      </rPr>
      <t>BÖLÜMÜ</t>
    </r>
    <r>
      <rPr>
        <b/>
        <sz val="12"/>
        <color theme="1"/>
        <rFont val="Calibri"/>
        <family val="2"/>
        <charset val="162"/>
        <scheme val="minor"/>
      </rPr>
      <t xml:space="preserve"> LİSANS</t>
    </r>
    <r>
      <rPr>
        <sz val="12"/>
        <color theme="1"/>
        <rFont val="Calibri"/>
        <family val="2"/>
        <charset val="162"/>
        <scheme val="minor"/>
      </rPr>
      <t xml:space="preserve"> PROGRAMI</t>
    </r>
  </si>
  <si>
    <t>KY101</t>
  </si>
  <si>
    <t>Siyaset Bilimine Giriş</t>
  </si>
  <si>
    <t>KY102</t>
  </si>
  <si>
    <t>Yönetim Bilimine Giriş</t>
  </si>
  <si>
    <t>HF103</t>
  </si>
  <si>
    <t>ULS104</t>
  </si>
  <si>
    <t>Siyasi Tarih</t>
  </si>
  <si>
    <t>CEK105</t>
  </si>
  <si>
    <t>Sosyoloji</t>
  </si>
  <si>
    <t>HF106</t>
  </si>
  <si>
    <t>Anayasa Hukuku</t>
  </si>
  <si>
    <t>İKT107</t>
  </si>
  <si>
    <t xml:space="preserve">İktisada Giriş </t>
  </si>
  <si>
    <t>IKT108</t>
  </si>
  <si>
    <t>KY109</t>
  </si>
  <si>
    <t>Örgütlerde İnsan Davranışı</t>
  </si>
  <si>
    <t>YD111</t>
  </si>
  <si>
    <t>YD112</t>
  </si>
  <si>
    <t>GK113</t>
  </si>
  <si>
    <t>GK114</t>
  </si>
  <si>
    <t>KY201</t>
  </si>
  <si>
    <t>Yerel Yönetimler</t>
  </si>
  <si>
    <t>KY202</t>
  </si>
  <si>
    <t>Kamu Yönetimi</t>
  </si>
  <si>
    <t>HF203</t>
  </si>
  <si>
    <t>İdare Hukuku</t>
  </si>
  <si>
    <t>HF204</t>
  </si>
  <si>
    <t>İdari Yargı</t>
  </si>
  <si>
    <t>KY206</t>
  </si>
  <si>
    <t>Siyasal Düşünceler Tarihi</t>
  </si>
  <si>
    <t>ISL207</t>
  </si>
  <si>
    <t>ISL208</t>
  </si>
  <si>
    <t>KY211</t>
  </si>
  <si>
    <t>KY212</t>
  </si>
  <si>
    <t>KY301</t>
  </si>
  <si>
    <t>Kentleşme Politikası</t>
  </si>
  <si>
    <t>KY302</t>
  </si>
  <si>
    <t>Türk Siyasi Hayatı</t>
  </si>
  <si>
    <t>KY303</t>
  </si>
  <si>
    <t xml:space="preserve">Çağdaş Siyasal Akımlar </t>
  </si>
  <si>
    <t>KY304</t>
  </si>
  <si>
    <t>İşletmelerde Davranış</t>
  </si>
  <si>
    <t>HF305</t>
  </si>
  <si>
    <t>EKO306</t>
  </si>
  <si>
    <t>İstatistik</t>
  </si>
  <si>
    <t>ULS307</t>
  </si>
  <si>
    <t>Atatürk İlk. İnk. Tarihi-1</t>
  </si>
  <si>
    <t>ULS308</t>
  </si>
  <si>
    <t>Atatürk İlk. İnk. Tarihi-2</t>
  </si>
  <si>
    <t>YD309</t>
  </si>
  <si>
    <t>YD310</t>
  </si>
  <si>
    <t>KY311</t>
  </si>
  <si>
    <t>KY312</t>
  </si>
  <si>
    <t>KY313</t>
  </si>
  <si>
    <t>KY314</t>
  </si>
  <si>
    <t>KY401</t>
  </si>
  <si>
    <t>KY402</t>
  </si>
  <si>
    <t>Çevre Politikaları</t>
  </si>
  <si>
    <t>HF403</t>
  </si>
  <si>
    <t>Medeni Hukuk</t>
  </si>
  <si>
    <t>KY404</t>
  </si>
  <si>
    <t>Kentler Tarihi</t>
  </si>
  <si>
    <t>HF405</t>
  </si>
  <si>
    <t>HF406</t>
  </si>
  <si>
    <t>YD407</t>
  </si>
  <si>
    <t>KY409</t>
  </si>
  <si>
    <t>KY410</t>
  </si>
  <si>
    <t>Seçmeli Ders-12</t>
  </si>
  <si>
    <t>KY411</t>
  </si>
  <si>
    <t>KY412</t>
  </si>
  <si>
    <t>Seçmeli Ders-13</t>
  </si>
  <si>
    <t>Seçmeli Ders-11</t>
  </si>
  <si>
    <t>KY414</t>
  </si>
  <si>
    <t>Seçmeli Ders-14</t>
  </si>
  <si>
    <r>
      <t xml:space="preserve">       </t>
    </r>
    <r>
      <rPr>
        <sz val="12"/>
        <color theme="1"/>
        <rFont val="Calibri"/>
        <family val="2"/>
        <charset val="162"/>
        <scheme val="minor"/>
      </rPr>
      <t xml:space="preserve">ATATÜRK ÜNİVERSİTESİ İKTİSADİ VE İDARİ BİLİMLER FAKÜLTESİ
     </t>
    </r>
    <r>
      <rPr>
        <b/>
        <sz val="12"/>
        <color theme="1"/>
        <rFont val="Calibri"/>
        <family val="2"/>
        <charset val="162"/>
        <scheme val="minor"/>
      </rPr>
      <t>KAMU YÖNETİMİ</t>
    </r>
    <r>
      <rPr>
        <sz val="12"/>
        <color theme="1"/>
        <rFont val="Calibri"/>
        <family val="2"/>
        <charset val="162"/>
        <scheme val="minor"/>
      </rPr>
      <t xml:space="preserve"> BÖLÜMÜ </t>
    </r>
    <r>
      <rPr>
        <b/>
        <sz val="12"/>
        <color theme="1"/>
        <rFont val="Calibri"/>
        <family val="2"/>
        <charset val="162"/>
        <scheme val="minor"/>
      </rPr>
      <t>LİSANS</t>
    </r>
    <r>
      <rPr>
        <sz val="12"/>
        <color theme="1"/>
        <rFont val="Calibri"/>
        <family val="2"/>
        <charset val="162"/>
        <scheme val="minor"/>
      </rPr>
      <t xml:space="preserve"> PROGRAMI</t>
    </r>
  </si>
  <si>
    <r>
      <t xml:space="preserve">       ATATÜRK ÜNİVERSİTESİ İKTİSADİ VE İDARİ BİLİMLER FAKÜLTESİ
       </t>
    </r>
    <r>
      <rPr>
        <b/>
        <sz val="12"/>
        <color theme="1"/>
        <rFont val="Calibri"/>
        <family val="2"/>
        <charset val="162"/>
        <scheme val="minor"/>
      </rPr>
      <t>EKONOMETRİ</t>
    </r>
    <r>
      <rPr>
        <sz val="12"/>
        <color theme="1"/>
        <rFont val="Calibri"/>
        <family val="2"/>
        <charset val="162"/>
        <scheme val="minor"/>
      </rPr>
      <t xml:space="preserve"> BÖLÜMÜ </t>
    </r>
    <r>
      <rPr>
        <b/>
        <sz val="12"/>
        <color theme="1"/>
        <rFont val="Calibri"/>
        <family val="2"/>
        <charset val="162"/>
        <scheme val="minor"/>
      </rPr>
      <t>LİSANS</t>
    </r>
    <r>
      <rPr>
        <sz val="12"/>
        <color theme="1"/>
        <rFont val="Calibri"/>
        <family val="2"/>
        <charset val="162"/>
        <scheme val="minor"/>
      </rPr>
      <t xml:space="preserve"> PROGRAMI</t>
    </r>
  </si>
  <si>
    <t>IKT101</t>
  </si>
  <si>
    <t>IKT102</t>
  </si>
  <si>
    <t>EKO103</t>
  </si>
  <si>
    <t>İstatistiğe Giriş-1</t>
  </si>
  <si>
    <t>EKO104</t>
  </si>
  <si>
    <t>İstatistiğe Giriş-2</t>
  </si>
  <si>
    <t>EKO105</t>
  </si>
  <si>
    <t>EKO106</t>
  </si>
  <si>
    <t>EKO107</t>
  </si>
  <si>
    <t>Matematik Programlama-1</t>
  </si>
  <si>
    <t>EKO108</t>
  </si>
  <si>
    <t>Matematik Programlama-2</t>
  </si>
  <si>
    <t>YBS109</t>
  </si>
  <si>
    <t>Temel Bilgi Teknolojileri-1</t>
  </si>
  <si>
    <t>Temel Bilgi Teknolojileri-2</t>
  </si>
  <si>
    <t>IIBD115</t>
  </si>
  <si>
    <t>IKT201</t>
  </si>
  <si>
    <t>IKT202</t>
  </si>
  <si>
    <t>EKO205</t>
  </si>
  <si>
    <t>İstatistik Analiz-1</t>
  </si>
  <si>
    <t>EKO206</t>
  </si>
  <si>
    <t>İstatistik Analiz-2</t>
  </si>
  <si>
    <t>Ekonometriye Giriş-I</t>
  </si>
  <si>
    <t>EKO208</t>
  </si>
  <si>
    <t>Ekonometriye Giriş-2</t>
  </si>
  <si>
    <t>EKO211</t>
  </si>
  <si>
    <t>EKO212</t>
  </si>
  <si>
    <t>ULS213</t>
  </si>
  <si>
    <t>ULS214</t>
  </si>
  <si>
    <t>Ekonometrik Analiz-1</t>
  </si>
  <si>
    <t>EKO302</t>
  </si>
  <si>
    <t>Ekonometrik Analiz-2</t>
  </si>
  <si>
    <t>İktisadi Matematik-1</t>
  </si>
  <si>
    <t>İktisadi Matematik-2</t>
  </si>
  <si>
    <t>EKO305</t>
  </si>
  <si>
    <t>Yöneylem Araştırması-1</t>
  </si>
  <si>
    <t>Yöneylem Araştırması-2</t>
  </si>
  <si>
    <t>EKO309</t>
  </si>
  <si>
    <t>EKO310</t>
  </si>
  <si>
    <t>EKO311</t>
  </si>
  <si>
    <t>EKO312</t>
  </si>
  <si>
    <t>EKO401</t>
  </si>
  <si>
    <t>Zaman Serisi Analizleri</t>
  </si>
  <si>
    <t>EKO402</t>
  </si>
  <si>
    <t>Panel Veri Analizleri</t>
  </si>
  <si>
    <t>EKO403</t>
  </si>
  <si>
    <t>İstatistik Kalite Kontrol</t>
  </si>
  <si>
    <t>EKO404</t>
  </si>
  <si>
    <t>Çok Değişkenli İstatistik Teknikler</t>
  </si>
  <si>
    <t>Uluslararası İktisat-1</t>
  </si>
  <si>
    <t>Uluslararası İktisat-2</t>
  </si>
  <si>
    <t>EKO409</t>
  </si>
  <si>
    <t>EKO410</t>
  </si>
  <si>
    <t>EKO411</t>
  </si>
  <si>
    <t>EKO412</t>
  </si>
  <si>
    <r>
      <t xml:space="preserve">ATATÜRK ÜNİVERSİTESİ İKTİSADİ VE İDARİ BİLİMLER FAKÜLTESİ                                                              </t>
    </r>
    <r>
      <rPr>
        <b/>
        <sz val="12"/>
        <color theme="1"/>
        <rFont val="Calibri"/>
        <family val="2"/>
        <charset val="162"/>
        <scheme val="minor"/>
      </rPr>
      <t>ÇALIŞMA EKONOMİSİ VE ENDÜSTRİ İLİŞKİLERİ</t>
    </r>
    <r>
      <rPr>
        <sz val="12"/>
        <color theme="1"/>
        <rFont val="Calibri"/>
        <family val="2"/>
        <charset val="162"/>
        <scheme val="minor"/>
      </rPr>
      <t xml:space="preserve"> BÖLÜMÜ </t>
    </r>
    <r>
      <rPr>
        <b/>
        <sz val="12"/>
        <color theme="1"/>
        <rFont val="Calibri"/>
        <family val="2"/>
        <charset val="162"/>
        <scheme val="minor"/>
      </rPr>
      <t>LİSANS</t>
    </r>
    <r>
      <rPr>
        <sz val="12"/>
        <color theme="1"/>
        <rFont val="Calibri"/>
        <family val="2"/>
        <charset val="162"/>
        <scheme val="minor"/>
      </rPr>
      <t xml:space="preserve"> PROGRAMI</t>
    </r>
  </si>
  <si>
    <t>HF101</t>
  </si>
  <si>
    <t>CEK102</t>
  </si>
  <si>
    <t>Yönetim ve Organizasyon</t>
  </si>
  <si>
    <t>ISL106</t>
  </si>
  <si>
    <t>ISL107</t>
  </si>
  <si>
    <t>EKO110</t>
  </si>
  <si>
    <t>Matematik</t>
  </si>
  <si>
    <t>ULS115</t>
  </si>
  <si>
    <t>Atatürk İlk. ve İnk. Tar.-1</t>
  </si>
  <si>
    <t>ULS116</t>
  </si>
  <si>
    <t>Atatürk İlk. ve İnk. Tar.-2</t>
  </si>
  <si>
    <t>CEK201</t>
  </si>
  <si>
    <t>HF202</t>
  </si>
  <si>
    <t>CEK203</t>
  </si>
  <si>
    <t>Çalışma Psikolojisi</t>
  </si>
  <si>
    <t>CEK204</t>
  </si>
  <si>
    <t>Çalışma Sosyolojisi</t>
  </si>
  <si>
    <t>CEK207</t>
  </si>
  <si>
    <t>Sosyal Politika</t>
  </si>
  <si>
    <t>KY208</t>
  </si>
  <si>
    <t>IKT209</t>
  </si>
  <si>
    <t>IKT210</t>
  </si>
  <si>
    <t>YD211</t>
  </si>
  <si>
    <t>CEK213</t>
  </si>
  <si>
    <t>CEK214</t>
  </si>
  <si>
    <t>HF301</t>
  </si>
  <si>
    <t>HF302</t>
  </si>
  <si>
    <t>CEK303</t>
  </si>
  <si>
    <t>Çalışma Ekonomisi-1</t>
  </si>
  <si>
    <t>CEK304</t>
  </si>
  <si>
    <t>Çalışma Ekonomisi-2</t>
  </si>
  <si>
    <t>CEK305</t>
  </si>
  <si>
    <t>Endüstri İlişkileri ve Ekonomisi</t>
  </si>
  <si>
    <t>CEK306</t>
  </si>
  <si>
    <t>Endüstriyel Demokrasi</t>
  </si>
  <si>
    <t>IKT307</t>
  </si>
  <si>
    <t>CEK308</t>
  </si>
  <si>
    <t>CEK311</t>
  </si>
  <si>
    <t>CEK312</t>
  </si>
  <si>
    <t>HF401</t>
  </si>
  <si>
    <t>Sosyal Güvenlik Hukuku</t>
  </si>
  <si>
    <t>HF402</t>
  </si>
  <si>
    <t>CEK403</t>
  </si>
  <si>
    <t>Gelir Dağılımı ve Politikası</t>
  </si>
  <si>
    <t>CEK404</t>
  </si>
  <si>
    <t>Sendikacılık ve Toplu Pazarlık</t>
  </si>
  <si>
    <t>CEK405</t>
  </si>
  <si>
    <t>İş Sağlığı ve Güvenliği</t>
  </si>
  <si>
    <t>CEK406</t>
  </si>
  <si>
    <t>Kariyer Yönetimi</t>
  </si>
  <si>
    <t>CEK409</t>
  </si>
  <si>
    <t>CEK410</t>
  </si>
  <si>
    <r>
      <t xml:space="preserve">       ATATÜRK ÜNİVERSİTESİ İKTİSADİ VE İDARİ BİLİMLER FAKÜLTESİ
       </t>
    </r>
    <r>
      <rPr>
        <b/>
        <sz val="12"/>
        <color theme="1"/>
        <rFont val="Calibri"/>
        <family val="2"/>
        <charset val="162"/>
        <scheme val="minor"/>
      </rPr>
      <t xml:space="preserve">ULUSLARARASI İLİŞKİLER </t>
    </r>
    <r>
      <rPr>
        <sz val="12"/>
        <color theme="1"/>
        <rFont val="Calibri"/>
        <family val="2"/>
        <charset val="162"/>
        <scheme val="minor"/>
      </rPr>
      <t xml:space="preserve">BÖLÜMÜ </t>
    </r>
    <r>
      <rPr>
        <b/>
        <sz val="12"/>
        <color theme="1"/>
        <rFont val="Calibri"/>
        <family val="2"/>
        <charset val="162"/>
        <scheme val="minor"/>
      </rPr>
      <t>LİSANS</t>
    </r>
    <r>
      <rPr>
        <sz val="12"/>
        <color theme="1"/>
        <rFont val="Calibri"/>
        <family val="2"/>
        <charset val="162"/>
        <scheme val="minor"/>
      </rPr>
      <t xml:space="preserve"> PROGRAMI</t>
    </r>
  </si>
  <si>
    <t>ULS101</t>
  </si>
  <si>
    <t>Siyasi Tarih-1</t>
  </si>
  <si>
    <t>ULS102</t>
  </si>
  <si>
    <t>Siyasi Tarih-2</t>
  </si>
  <si>
    <t>KY103</t>
  </si>
  <si>
    <t>Siyaset Bilimi-1</t>
  </si>
  <si>
    <t>KY104</t>
  </si>
  <si>
    <t>Siyaset Bilimi-2</t>
  </si>
  <si>
    <t>YBS105</t>
  </si>
  <si>
    <t>IKT106</t>
  </si>
  <si>
    <t>CEK108</t>
  </si>
  <si>
    <t>IKT109</t>
  </si>
  <si>
    <t>ISL110</t>
  </si>
  <si>
    <t xml:space="preserve">Yönetim Bilimi </t>
  </si>
  <si>
    <t>EF111</t>
  </si>
  <si>
    <t>Rusça-1</t>
  </si>
  <si>
    <t>EF112</t>
  </si>
  <si>
    <t>Rusça-2</t>
  </si>
  <si>
    <t>ULS201</t>
  </si>
  <si>
    <t>Uluslararası İlişkiler-1</t>
  </si>
  <si>
    <t>ULS202</t>
  </si>
  <si>
    <t>Uluslararası İlişkiler-2</t>
  </si>
  <si>
    <t>Uluslararası Hukuk-1</t>
  </si>
  <si>
    <t>Uluslararası Hukuk-2</t>
  </si>
  <si>
    <t xml:space="preserve">İstatistik </t>
  </si>
  <si>
    <t>HF207</t>
  </si>
  <si>
    <t>EF208</t>
  </si>
  <si>
    <t>Rusça-4</t>
  </si>
  <si>
    <t>EF209</t>
  </si>
  <si>
    <t>Rusça-3</t>
  </si>
  <si>
    <t>ULS212</t>
  </si>
  <si>
    <t>ULS215</t>
  </si>
  <si>
    <t>Uluslararası İktisat</t>
  </si>
  <si>
    <t xml:space="preserve">AB ve Türkiye İlişkileri </t>
  </si>
  <si>
    <t>ULS303</t>
  </si>
  <si>
    <t>Türk Dış Politikası-1</t>
  </si>
  <si>
    <t>ULS304</t>
  </si>
  <si>
    <t>Türk Dış Politikası-2</t>
  </si>
  <si>
    <t>ULS305</t>
  </si>
  <si>
    <t xml:space="preserve">Uluslararası Örgütler </t>
  </si>
  <si>
    <t>ULS306</t>
  </si>
  <si>
    <t>Kafkasya ve Orta Asya Politikaları</t>
  </si>
  <si>
    <t>EF307</t>
  </si>
  <si>
    <t>Rusça-5</t>
  </si>
  <si>
    <t>EF308</t>
  </si>
  <si>
    <t>Rusça-6</t>
  </si>
  <si>
    <t>ULS311</t>
  </si>
  <si>
    <t>ULS312</t>
  </si>
  <si>
    <t>ULS401</t>
  </si>
  <si>
    <t>Türk Dış Politikasında Güncel Sor.</t>
  </si>
  <si>
    <t>ULS402</t>
  </si>
  <si>
    <t>Uluslararası Güncel Sorunlar</t>
  </si>
  <si>
    <t>EF403</t>
  </si>
  <si>
    <t>Rusça-7</t>
  </si>
  <si>
    <t>HF404</t>
  </si>
  <si>
    <t>Devletler Özel Hukuku</t>
  </si>
  <si>
    <t>YD405</t>
  </si>
  <si>
    <t>EF406</t>
  </si>
  <si>
    <t>Rusça-8</t>
  </si>
  <si>
    <t>ULS407</t>
  </si>
  <si>
    <t xml:space="preserve">Seçmeli Ders-8 </t>
  </si>
  <si>
    <t>ULS410</t>
  </si>
  <si>
    <r>
      <t xml:space="preserve">       ATATÜRK ÜNİVERSİTESİ İKTİSADİ VE İDARİ BİLİMLER FAKÜLTESİ
       </t>
    </r>
    <r>
      <rPr>
        <b/>
        <sz val="12"/>
        <color theme="1"/>
        <rFont val="Calibri"/>
        <family val="2"/>
        <charset val="162"/>
        <scheme val="minor"/>
      </rPr>
      <t>YÖNETİM BİLİŞİM SİSTEMLERİ</t>
    </r>
    <r>
      <rPr>
        <sz val="12"/>
        <color theme="1"/>
        <rFont val="Calibri"/>
        <family val="2"/>
        <charset val="162"/>
        <scheme val="minor"/>
      </rPr>
      <t xml:space="preserve"> BÖLÜMÜ </t>
    </r>
    <r>
      <rPr>
        <b/>
        <sz val="12"/>
        <color theme="1"/>
        <rFont val="Calibri"/>
        <family val="2"/>
        <charset val="162"/>
        <scheme val="minor"/>
      </rPr>
      <t>LİSANS</t>
    </r>
    <r>
      <rPr>
        <sz val="12"/>
        <color theme="1"/>
        <rFont val="Calibri"/>
        <family val="2"/>
        <charset val="162"/>
        <scheme val="minor"/>
      </rPr>
      <t xml:space="preserve"> PROGRAMI</t>
    </r>
  </si>
  <si>
    <t>YBS104</t>
  </si>
  <si>
    <t>Bilgisayar Donanımı</t>
  </si>
  <si>
    <t>IKT105</t>
  </si>
  <si>
    <t>Genel İktisat</t>
  </si>
  <si>
    <t>YBS107</t>
  </si>
  <si>
    <t>Bilgisayar ve Bilgi Sistemlerine Giriş</t>
  </si>
  <si>
    <t>İşletim Sistemleri</t>
  </si>
  <si>
    <t>Elektronik Hesap Tabloları</t>
  </si>
  <si>
    <t>YBS112</t>
  </si>
  <si>
    <t>Ofis Otomasyon Sistemleri</t>
  </si>
  <si>
    <t>GK 116</t>
  </si>
  <si>
    <t>YBS201</t>
  </si>
  <si>
    <t>Sistem Analizi ve Tasarımı</t>
  </si>
  <si>
    <t>YBS202</t>
  </si>
  <si>
    <t>Veri Tabanı Yönetim Sistemleri</t>
  </si>
  <si>
    <t>YBS204</t>
  </si>
  <si>
    <t>YBS209</t>
  </si>
  <si>
    <t>Algoritma ve Programlamaya Giriş</t>
  </si>
  <si>
    <t>YBS210</t>
  </si>
  <si>
    <t>E-Ticaret</t>
  </si>
  <si>
    <t>YBS213</t>
  </si>
  <si>
    <t>YBS214</t>
  </si>
  <si>
    <t>YBS301</t>
  </si>
  <si>
    <t>Görsel Programlama</t>
  </si>
  <si>
    <t>Nesne Tabanlı Programlama</t>
  </si>
  <si>
    <t>YBS303</t>
  </si>
  <si>
    <t>Grafik Tasarım ve Animasyon</t>
  </si>
  <si>
    <t>YBS304</t>
  </si>
  <si>
    <t>İnternet ve Web Programlama</t>
  </si>
  <si>
    <t>YBS305</t>
  </si>
  <si>
    <t>Bilgisayar Ağları ve Güvenliği</t>
  </si>
  <si>
    <t>HF308</t>
  </si>
  <si>
    <t>YBS311</t>
  </si>
  <si>
    <t>YBS312</t>
  </si>
  <si>
    <t>ULS315</t>
  </si>
  <si>
    <t>Atatürk İlk. ve İnk.Tar.-1</t>
  </si>
  <si>
    <t>ULS316</t>
  </si>
  <si>
    <t>Atatürk İlk. ve İnk.Tar.-2</t>
  </si>
  <si>
    <t>YBS401</t>
  </si>
  <si>
    <t>Bilişim Etiği</t>
  </si>
  <si>
    <t>YBS402</t>
  </si>
  <si>
    <t>Veri Ambarı ve Veri Madenciliği</t>
  </si>
  <si>
    <t>YBS403</t>
  </si>
  <si>
    <t>Yapay Zeka</t>
  </si>
  <si>
    <t>YBS404</t>
  </si>
  <si>
    <t>Bilgi Teknolojileri Yönetimi</t>
  </si>
  <si>
    <t>ISL405</t>
  </si>
  <si>
    <t>YBS406</t>
  </si>
  <si>
    <t>Bilgi Sistemleri Proje Geliştirme</t>
  </si>
  <si>
    <t>ISL407</t>
  </si>
  <si>
    <t>YBS410</t>
  </si>
  <si>
    <t>YBS411</t>
  </si>
  <si>
    <t xml:space="preserve">NOT: 5,6,7  ve 8. yarıyılların her birinde en fazla 1 tane "Fakülte Seçmeli" dersi alınabilir.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</si>
</sst>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29" xfId="0" applyFont="1" applyBorder="1"/>
    <xf numFmtId="0" fontId="2" fillId="0" borderId="20" xfId="0" applyFont="1" applyBorder="1"/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8" fillId="2" borderId="1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6" fillId="0" borderId="0" xfId="0" applyFont="1"/>
    <xf numFmtId="0" fontId="8" fillId="2" borderId="2" xfId="0" applyFont="1" applyFill="1" applyBorder="1" applyAlignment="1">
      <alignment vertical="center" shrinkToFit="1"/>
    </xf>
    <xf numFmtId="0" fontId="2" fillId="0" borderId="33" xfId="0" applyFont="1" applyBorder="1"/>
    <xf numFmtId="0" fontId="5" fillId="0" borderId="34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34" xfId="0" applyFont="1" applyBorder="1"/>
    <xf numFmtId="0" fontId="2" fillId="0" borderId="35" xfId="0" applyFont="1" applyBorder="1" applyAlignment="1">
      <alignment horizontal="right"/>
    </xf>
    <xf numFmtId="0" fontId="9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35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10" xfId="0" applyFont="1" applyBorder="1"/>
    <xf numFmtId="0" fontId="10" fillId="0" borderId="1" xfId="0" applyFont="1" applyBorder="1"/>
    <xf numFmtId="0" fontId="3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3" fillId="0" borderId="3" xfId="0" applyFont="1" applyBorder="1"/>
    <xf numFmtId="0" fontId="10" fillId="0" borderId="0" xfId="0" applyFont="1" applyFill="1" applyBorder="1"/>
    <xf numFmtId="0" fontId="10" fillId="0" borderId="0" xfId="0" applyFont="1"/>
    <xf numFmtId="0" fontId="8" fillId="0" borderId="1" xfId="0" applyFont="1" applyBorder="1"/>
    <xf numFmtId="0" fontId="1" fillId="0" borderId="2" xfId="0" applyFont="1" applyBorder="1"/>
    <xf numFmtId="0" fontId="12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right"/>
    </xf>
    <xf numFmtId="0" fontId="5" fillId="0" borderId="1" xfId="0" applyFont="1" applyBorder="1"/>
    <xf numFmtId="0" fontId="5" fillId="0" borderId="5" xfId="0" applyFont="1" applyBorder="1"/>
    <xf numFmtId="0" fontId="1" fillId="0" borderId="3" xfId="0" applyFont="1" applyBorder="1"/>
    <xf numFmtId="0" fontId="13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3" fillId="0" borderId="33" xfId="0" applyFont="1" applyBorder="1"/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3" fillId="0" borderId="4" xfId="0" applyFont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4" fillId="0" borderId="2" xfId="0" applyFont="1" applyBorder="1"/>
    <xf numFmtId="0" fontId="6" fillId="0" borderId="36" xfId="0" applyFont="1" applyBorder="1"/>
    <xf numFmtId="0" fontId="14" fillId="0" borderId="4" xfId="0" applyFont="1" applyBorder="1"/>
    <xf numFmtId="0" fontId="6" fillId="0" borderId="1" xfId="0" applyFont="1" applyFill="1" applyBorder="1"/>
    <xf numFmtId="0" fontId="14" fillId="0" borderId="33" xfId="0" applyFont="1" applyBorder="1"/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2" fillId="0" borderId="9" xfId="0" applyFont="1" applyBorder="1"/>
    <xf numFmtId="0" fontId="2" fillId="0" borderId="37" xfId="0" applyFont="1" applyBorder="1"/>
    <xf numFmtId="0" fontId="14" fillId="0" borderId="0" xfId="0" applyFont="1"/>
    <xf numFmtId="0" fontId="5" fillId="0" borderId="3" xfId="0" applyFont="1" applyBorder="1"/>
    <xf numFmtId="0" fontId="5" fillId="0" borderId="2" xfId="0" applyFont="1" applyBorder="1"/>
    <xf numFmtId="0" fontId="15" fillId="0" borderId="0" xfId="0" applyFont="1"/>
    <xf numFmtId="0" fontId="5" fillId="0" borderId="33" xfId="0" applyFont="1" applyBorder="1"/>
    <xf numFmtId="0" fontId="5" fillId="0" borderId="3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0" xfId="0" applyFont="1"/>
    <xf numFmtId="0" fontId="5" fillId="0" borderId="16" xfId="0" applyFont="1" applyBorder="1"/>
    <xf numFmtId="0" fontId="5" fillId="0" borderId="17" xfId="0" applyFont="1" applyBorder="1"/>
    <xf numFmtId="0" fontId="17" fillId="0" borderId="1" xfId="0" applyFont="1" applyBorder="1"/>
    <xf numFmtId="0" fontId="15" fillId="0" borderId="1" xfId="0" applyFont="1" applyBorder="1"/>
    <xf numFmtId="0" fontId="4" fillId="0" borderId="21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wrapText="1"/>
    </xf>
    <xf numFmtId="0" fontId="6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76200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715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152238</xdr:colOff>
      <xdr:row>4</xdr:row>
      <xdr:rowOff>55245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647538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91440</xdr:colOff>
      <xdr:row>4</xdr:row>
      <xdr:rowOff>55245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8674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0</xdr:colOff>
      <xdr:row>4</xdr:row>
      <xdr:rowOff>74295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86740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2</xdr:col>
      <xdr:colOff>186690</xdr:colOff>
      <xdr:row>4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" y="66675"/>
          <a:ext cx="619125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199863</xdr:colOff>
      <xdr:row>4</xdr:row>
      <xdr:rowOff>55245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76200"/>
          <a:ext cx="641823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122914</xdr:colOff>
      <xdr:row>3</xdr:row>
      <xdr:rowOff>146526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618214" cy="634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7"/>
  <sheetViews>
    <sheetView tabSelected="1" zoomScaleNormal="100" workbookViewId="0">
      <selection activeCell="Q58" sqref="Q58"/>
    </sheetView>
  </sheetViews>
  <sheetFormatPr defaultColWidth="9.109375" defaultRowHeight="12.15" customHeight="1" x14ac:dyDescent="0.3"/>
  <cols>
    <col min="1" max="1" width="1.88671875" style="1" customWidth="1"/>
    <col min="2" max="2" width="6.6640625" style="1" customWidth="1"/>
    <col min="3" max="3" width="23.6640625" style="1" customWidth="1"/>
    <col min="4" max="4" width="0.109375" style="1" customWidth="1"/>
    <col min="5" max="6" width="3.33203125" style="42" customWidth="1"/>
    <col min="7" max="7" width="4.33203125" style="42" customWidth="1"/>
    <col min="8" max="8" width="4.88671875" style="42" bestFit="1" customWidth="1"/>
    <col min="9" max="9" width="6.6640625" style="1" customWidth="1"/>
    <col min="10" max="10" width="22.6640625" style="1" customWidth="1"/>
    <col min="11" max="11" width="0.109375" style="1" customWidth="1"/>
    <col min="12" max="13" width="3.33203125" style="1" customWidth="1"/>
    <col min="14" max="14" width="4.33203125" style="1" customWidth="1"/>
    <col min="15" max="15" width="4.88671875" style="1" bestFit="1" customWidth="1"/>
    <col min="16" max="16384" width="9.109375" style="1"/>
  </cols>
  <sheetData>
    <row r="1" spans="2:15" ht="12.15" customHeight="1" thickBot="1" x14ac:dyDescent="0.35"/>
    <row r="2" spans="2:15" ht="12.15" customHeight="1" x14ac:dyDescent="0.3">
      <c r="C2" s="134" t="s">
        <v>42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2:15" ht="12.15" customHeight="1" x14ac:dyDescent="0.3"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2:15" ht="12.15" customHeight="1" thickBot="1" x14ac:dyDescent="0.35"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ht="12.15" customHeight="1" thickBot="1" x14ac:dyDescent="0.35"/>
    <row r="6" spans="2:15" ht="12.15" customHeight="1" thickBot="1" x14ac:dyDescent="0.35">
      <c r="B6" s="151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12.15" customHeight="1" thickBot="1" x14ac:dyDescent="0.35">
      <c r="B7" s="148" t="s">
        <v>7</v>
      </c>
      <c r="C7" s="149"/>
      <c r="D7" s="149"/>
      <c r="E7" s="149"/>
      <c r="F7" s="149"/>
      <c r="G7" s="149"/>
      <c r="H7" s="150"/>
      <c r="I7" s="148" t="s">
        <v>8</v>
      </c>
      <c r="J7" s="149"/>
      <c r="K7" s="149"/>
      <c r="L7" s="149"/>
      <c r="M7" s="149"/>
      <c r="N7" s="149"/>
      <c r="O7" s="150"/>
    </row>
    <row r="8" spans="2:15" s="2" customFormat="1" ht="12.15" customHeight="1" x14ac:dyDescent="0.3">
      <c r="B8" s="9" t="s">
        <v>0</v>
      </c>
      <c r="C8" s="10" t="s">
        <v>1</v>
      </c>
      <c r="D8" s="10" t="s">
        <v>2</v>
      </c>
      <c r="E8" s="20" t="s">
        <v>3</v>
      </c>
      <c r="F8" s="20" t="s">
        <v>4</v>
      </c>
      <c r="G8" s="20" t="s">
        <v>5</v>
      </c>
      <c r="H8" s="43" t="s">
        <v>6</v>
      </c>
      <c r="I8" s="9" t="s">
        <v>0</v>
      </c>
      <c r="J8" s="10" t="s">
        <v>1</v>
      </c>
      <c r="K8" s="10" t="s">
        <v>2</v>
      </c>
      <c r="L8" s="20" t="s">
        <v>3</v>
      </c>
      <c r="M8" s="20" t="s">
        <v>4</v>
      </c>
      <c r="N8" s="20" t="s">
        <v>5</v>
      </c>
      <c r="O8" s="11" t="s">
        <v>6</v>
      </c>
    </row>
    <row r="9" spans="2:15" ht="12.15" customHeight="1" x14ac:dyDescent="0.3">
      <c r="B9" s="4" t="s">
        <v>90</v>
      </c>
      <c r="C9" s="36" t="s">
        <v>50</v>
      </c>
      <c r="D9" s="23"/>
      <c r="E9" s="52">
        <v>3</v>
      </c>
      <c r="F9" s="52">
        <v>0</v>
      </c>
      <c r="G9" s="52">
        <v>3</v>
      </c>
      <c r="H9" s="44">
        <v>4</v>
      </c>
      <c r="I9" s="4" t="s">
        <v>101</v>
      </c>
      <c r="J9" s="36" t="s">
        <v>45</v>
      </c>
      <c r="K9" s="23"/>
      <c r="L9" s="23">
        <v>3</v>
      </c>
      <c r="M9" s="23">
        <v>0</v>
      </c>
      <c r="N9" s="23">
        <v>3</v>
      </c>
      <c r="O9" s="24">
        <v>4</v>
      </c>
    </row>
    <row r="10" spans="2:15" ht="12.15" customHeight="1" x14ac:dyDescent="0.3">
      <c r="B10" s="4" t="s">
        <v>114</v>
      </c>
      <c r="C10" s="36" t="s">
        <v>51</v>
      </c>
      <c r="D10" s="23"/>
      <c r="E10" s="52">
        <v>3</v>
      </c>
      <c r="F10" s="52">
        <v>0</v>
      </c>
      <c r="G10" s="52">
        <v>3</v>
      </c>
      <c r="H10" s="44">
        <v>4</v>
      </c>
      <c r="I10" s="4" t="s">
        <v>121</v>
      </c>
      <c r="J10" s="36" t="s">
        <v>52</v>
      </c>
      <c r="K10" s="23"/>
      <c r="L10" s="23">
        <v>3</v>
      </c>
      <c r="M10" s="23">
        <v>0</v>
      </c>
      <c r="N10" s="23">
        <v>3</v>
      </c>
      <c r="O10" s="24">
        <v>4</v>
      </c>
    </row>
    <row r="11" spans="2:15" ht="12.15" customHeight="1" x14ac:dyDescent="0.3">
      <c r="B11" s="4" t="s">
        <v>91</v>
      </c>
      <c r="C11" s="36" t="s">
        <v>35</v>
      </c>
      <c r="D11" s="23"/>
      <c r="E11" s="52">
        <v>3</v>
      </c>
      <c r="F11" s="52">
        <v>0</v>
      </c>
      <c r="G11" s="52">
        <v>3</v>
      </c>
      <c r="H11" s="44">
        <v>4</v>
      </c>
      <c r="I11" s="4" t="s">
        <v>102</v>
      </c>
      <c r="J11" s="36" t="s">
        <v>38</v>
      </c>
      <c r="K11" s="23"/>
      <c r="L11" s="23">
        <v>3</v>
      </c>
      <c r="M11" s="23">
        <v>0</v>
      </c>
      <c r="N11" s="23">
        <v>3</v>
      </c>
      <c r="O11" s="24">
        <v>4</v>
      </c>
    </row>
    <row r="12" spans="2:15" ht="12.15" customHeight="1" x14ac:dyDescent="0.3">
      <c r="B12" s="4" t="s">
        <v>115</v>
      </c>
      <c r="C12" s="36" t="s">
        <v>53</v>
      </c>
      <c r="D12" s="23"/>
      <c r="E12" s="52">
        <v>3</v>
      </c>
      <c r="F12" s="52">
        <v>0</v>
      </c>
      <c r="G12" s="52">
        <v>3</v>
      </c>
      <c r="H12" s="44">
        <v>4</v>
      </c>
      <c r="I12" s="4" t="s">
        <v>118</v>
      </c>
      <c r="J12" s="36" t="s">
        <v>41</v>
      </c>
      <c r="K12" s="23"/>
      <c r="L12" s="23">
        <v>3</v>
      </c>
      <c r="M12" s="23">
        <v>0</v>
      </c>
      <c r="N12" s="23">
        <v>3</v>
      </c>
      <c r="O12" s="24">
        <v>4</v>
      </c>
    </row>
    <row r="13" spans="2:15" ht="12.15" customHeight="1" x14ac:dyDescent="0.3">
      <c r="B13" s="4" t="s">
        <v>92</v>
      </c>
      <c r="C13" s="36" t="s">
        <v>33</v>
      </c>
      <c r="D13" s="23"/>
      <c r="E13" s="52">
        <v>3</v>
      </c>
      <c r="F13" s="52">
        <v>0</v>
      </c>
      <c r="G13" s="52">
        <v>3</v>
      </c>
      <c r="H13" s="44">
        <v>4</v>
      </c>
      <c r="I13" s="4" t="s">
        <v>119</v>
      </c>
      <c r="J13" s="36" t="s">
        <v>46</v>
      </c>
      <c r="K13" s="23"/>
      <c r="L13" s="23">
        <v>3</v>
      </c>
      <c r="M13" s="23">
        <v>0</v>
      </c>
      <c r="N13" s="23">
        <v>3</v>
      </c>
      <c r="O13" s="24">
        <v>4</v>
      </c>
    </row>
    <row r="14" spans="2:15" ht="12.15" customHeight="1" x14ac:dyDescent="0.3">
      <c r="B14" s="4" t="s">
        <v>116</v>
      </c>
      <c r="C14" s="36" t="s">
        <v>43</v>
      </c>
      <c r="D14" s="23"/>
      <c r="E14" s="52">
        <v>3</v>
      </c>
      <c r="F14" s="52">
        <v>0</v>
      </c>
      <c r="G14" s="52">
        <v>3</v>
      </c>
      <c r="H14" s="44">
        <v>3</v>
      </c>
      <c r="I14" s="4" t="s">
        <v>120</v>
      </c>
      <c r="J14" s="36" t="s">
        <v>47</v>
      </c>
      <c r="K14" s="23"/>
      <c r="L14" s="23">
        <v>3</v>
      </c>
      <c r="M14" s="23">
        <v>0</v>
      </c>
      <c r="N14" s="23">
        <v>3</v>
      </c>
      <c r="O14" s="24">
        <v>4</v>
      </c>
    </row>
    <row r="15" spans="2:15" ht="12.15" customHeight="1" x14ac:dyDescent="0.3">
      <c r="B15" s="4" t="s">
        <v>93</v>
      </c>
      <c r="C15" s="37" t="s">
        <v>54</v>
      </c>
      <c r="D15" s="25"/>
      <c r="E15" s="53">
        <v>4</v>
      </c>
      <c r="F15" s="53">
        <v>0</v>
      </c>
      <c r="G15" s="53">
        <v>4</v>
      </c>
      <c r="H15" s="45">
        <v>4</v>
      </c>
      <c r="I15" s="4" t="s">
        <v>103</v>
      </c>
      <c r="J15" s="37" t="s">
        <v>55</v>
      </c>
      <c r="K15" s="25"/>
      <c r="L15" s="25">
        <v>4</v>
      </c>
      <c r="M15" s="25">
        <v>0</v>
      </c>
      <c r="N15" s="25">
        <v>4</v>
      </c>
      <c r="O15" s="26">
        <v>4</v>
      </c>
    </row>
    <row r="16" spans="2:15" ht="12.15" customHeight="1" x14ac:dyDescent="0.3">
      <c r="B16" s="4" t="s">
        <v>94</v>
      </c>
      <c r="C16" s="38" t="s">
        <v>44</v>
      </c>
      <c r="D16" s="23"/>
      <c r="E16" s="52">
        <v>2</v>
      </c>
      <c r="F16" s="52">
        <v>0</v>
      </c>
      <c r="G16" s="52">
        <v>0</v>
      </c>
      <c r="H16" s="44">
        <v>2</v>
      </c>
      <c r="I16" s="4" t="s">
        <v>104</v>
      </c>
      <c r="J16" s="38" t="s">
        <v>48</v>
      </c>
      <c r="K16" s="23"/>
      <c r="L16" s="23">
        <v>2</v>
      </c>
      <c r="M16" s="23">
        <v>0</v>
      </c>
      <c r="N16" s="23">
        <v>0</v>
      </c>
      <c r="O16" s="24">
        <v>2</v>
      </c>
    </row>
    <row r="17" spans="2:15" ht="12.15" customHeight="1" x14ac:dyDescent="0.3">
      <c r="B17" s="4" t="s">
        <v>117</v>
      </c>
      <c r="C17" s="39" t="s">
        <v>32</v>
      </c>
      <c r="D17" s="25"/>
      <c r="E17" s="53">
        <v>1</v>
      </c>
      <c r="F17" s="53">
        <v>0</v>
      </c>
      <c r="G17" s="53">
        <v>0</v>
      </c>
      <c r="H17" s="45">
        <v>1</v>
      </c>
      <c r="I17" s="4"/>
      <c r="J17" s="3"/>
      <c r="K17" s="3"/>
      <c r="L17" s="3"/>
      <c r="M17" s="3"/>
      <c r="N17" s="3"/>
      <c r="O17" s="21"/>
    </row>
    <row r="18" spans="2:15" ht="12.15" customHeight="1" x14ac:dyDescent="0.3">
      <c r="B18" s="31"/>
      <c r="C18" s="32"/>
      <c r="D18" s="33"/>
      <c r="E18" s="54"/>
      <c r="F18" s="54"/>
      <c r="G18" s="54"/>
      <c r="H18" s="46"/>
      <c r="I18" s="31"/>
      <c r="J18" s="34"/>
      <c r="K18" s="34"/>
      <c r="L18" s="34"/>
      <c r="M18" s="34"/>
      <c r="N18" s="34"/>
      <c r="O18" s="35"/>
    </row>
    <row r="19" spans="2:15" ht="12.15" customHeight="1" thickBot="1" x14ac:dyDescent="0.35">
      <c r="B19" s="8"/>
      <c r="C19" s="28"/>
      <c r="D19" s="28"/>
      <c r="E19" s="55"/>
      <c r="F19" s="55"/>
      <c r="G19" s="55"/>
      <c r="H19" s="47"/>
      <c r="I19" s="8"/>
      <c r="J19" s="6"/>
      <c r="K19" s="6"/>
      <c r="L19" s="6"/>
      <c r="M19" s="6"/>
      <c r="N19" s="6"/>
      <c r="O19" s="22"/>
    </row>
    <row r="20" spans="2:15" ht="12.15" customHeight="1" thickBot="1" x14ac:dyDescent="0.35">
      <c r="B20" s="154" t="s">
        <v>10</v>
      </c>
      <c r="C20" s="155"/>
      <c r="D20" s="155"/>
      <c r="E20" s="155"/>
      <c r="F20" s="155"/>
      <c r="G20" s="48">
        <f>SUM(G9:G19)</f>
        <v>22</v>
      </c>
      <c r="H20" s="48">
        <f>SUM(H9:H19)</f>
        <v>30</v>
      </c>
      <c r="I20" s="155" t="s">
        <v>11</v>
      </c>
      <c r="J20" s="155"/>
      <c r="K20" s="156"/>
      <c r="L20" s="156"/>
      <c r="M20" s="156"/>
      <c r="N20" s="12">
        <f>SUM(N9:N19)</f>
        <v>22</v>
      </c>
      <c r="O20" s="13">
        <f>SUM(O9:O19)</f>
        <v>30</v>
      </c>
    </row>
    <row r="21" spans="2:15" ht="12.15" customHeight="1" thickBot="1" x14ac:dyDescent="0.35">
      <c r="K21" s="146" t="s">
        <v>12</v>
      </c>
      <c r="L21" s="147"/>
      <c r="M21" s="147"/>
      <c r="N21" s="14">
        <v>44</v>
      </c>
      <c r="O21" s="15">
        <v>60</v>
      </c>
    </row>
    <row r="22" spans="2:15" ht="8.1" customHeight="1" thickBot="1" x14ac:dyDescent="0.35"/>
    <row r="23" spans="2:15" ht="12.15" customHeight="1" thickBot="1" x14ac:dyDescent="0.35">
      <c r="B23" s="151" t="s">
        <v>13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2:15" ht="12.15" customHeight="1" thickBot="1" x14ac:dyDescent="0.35">
      <c r="B24" s="148" t="s">
        <v>19</v>
      </c>
      <c r="C24" s="149"/>
      <c r="D24" s="149"/>
      <c r="E24" s="149"/>
      <c r="F24" s="149"/>
      <c r="G24" s="149"/>
      <c r="H24" s="150"/>
      <c r="I24" s="148" t="s">
        <v>20</v>
      </c>
      <c r="J24" s="149"/>
      <c r="K24" s="149"/>
      <c r="L24" s="149"/>
      <c r="M24" s="149"/>
      <c r="N24" s="149"/>
      <c r="O24" s="150"/>
    </row>
    <row r="25" spans="2:15" ht="12.15" customHeight="1" x14ac:dyDescent="0.3">
      <c r="B25" s="9" t="s">
        <v>0</v>
      </c>
      <c r="C25" s="10" t="s">
        <v>1</v>
      </c>
      <c r="D25" s="10" t="s">
        <v>2</v>
      </c>
      <c r="E25" s="20" t="s">
        <v>3</v>
      </c>
      <c r="F25" s="20" t="s">
        <v>4</v>
      </c>
      <c r="G25" s="20" t="s">
        <v>5</v>
      </c>
      <c r="H25" s="43" t="s">
        <v>6</v>
      </c>
      <c r="I25" s="9" t="s">
        <v>0</v>
      </c>
      <c r="J25" s="10" t="s">
        <v>1</v>
      </c>
      <c r="K25" s="10" t="s">
        <v>2</v>
      </c>
      <c r="L25" s="20" t="s">
        <v>3</v>
      </c>
      <c r="M25" s="20" t="s">
        <v>4</v>
      </c>
      <c r="N25" s="20" t="s">
        <v>5</v>
      </c>
      <c r="O25" s="11" t="s">
        <v>6</v>
      </c>
    </row>
    <row r="26" spans="2:15" ht="12.15" customHeight="1" x14ac:dyDescent="0.3">
      <c r="B26" s="4" t="s">
        <v>95</v>
      </c>
      <c r="C26" s="27" t="s">
        <v>81</v>
      </c>
      <c r="D26" s="23"/>
      <c r="E26" s="52">
        <v>3</v>
      </c>
      <c r="F26" s="52">
        <v>0</v>
      </c>
      <c r="G26" s="52">
        <v>3</v>
      </c>
      <c r="H26" s="44">
        <v>5</v>
      </c>
      <c r="I26" s="4" t="s">
        <v>105</v>
      </c>
      <c r="J26" s="27" t="s">
        <v>59</v>
      </c>
      <c r="K26" s="23"/>
      <c r="L26" s="23">
        <v>3</v>
      </c>
      <c r="M26" s="23">
        <v>0</v>
      </c>
      <c r="N26" s="23">
        <v>3</v>
      </c>
      <c r="O26" s="24">
        <v>5</v>
      </c>
    </row>
    <row r="27" spans="2:15" ht="12.15" customHeight="1" x14ac:dyDescent="0.3">
      <c r="B27" s="4" t="s">
        <v>128</v>
      </c>
      <c r="C27" s="27" t="s">
        <v>49</v>
      </c>
      <c r="D27" s="23"/>
      <c r="E27" s="52">
        <v>3</v>
      </c>
      <c r="F27" s="52">
        <v>0</v>
      </c>
      <c r="G27" s="52">
        <v>3</v>
      </c>
      <c r="H27" s="44">
        <v>4</v>
      </c>
      <c r="I27" s="4" t="s">
        <v>122</v>
      </c>
      <c r="J27" s="27" t="s">
        <v>56</v>
      </c>
      <c r="K27" s="23"/>
      <c r="L27" s="23">
        <v>3</v>
      </c>
      <c r="M27" s="23">
        <v>0</v>
      </c>
      <c r="N27" s="23">
        <v>3</v>
      </c>
      <c r="O27" s="24">
        <v>4</v>
      </c>
    </row>
    <row r="28" spans="2:15" ht="12.15" customHeight="1" x14ac:dyDescent="0.3">
      <c r="B28" s="4" t="s">
        <v>129</v>
      </c>
      <c r="C28" s="36" t="s">
        <v>40</v>
      </c>
      <c r="D28" s="23"/>
      <c r="E28" s="52">
        <v>3</v>
      </c>
      <c r="F28" s="52">
        <v>0</v>
      </c>
      <c r="G28" s="52">
        <v>3</v>
      </c>
      <c r="H28" s="44">
        <v>4</v>
      </c>
      <c r="I28" s="4" t="s">
        <v>123</v>
      </c>
      <c r="J28" s="27" t="s">
        <v>36</v>
      </c>
      <c r="K28" s="23"/>
      <c r="L28" s="23">
        <v>3</v>
      </c>
      <c r="M28" s="23">
        <v>0</v>
      </c>
      <c r="N28" s="23">
        <v>3</v>
      </c>
      <c r="O28" s="24">
        <v>5</v>
      </c>
    </row>
    <row r="29" spans="2:15" ht="12.15" customHeight="1" x14ac:dyDescent="0.3">
      <c r="B29" s="4" t="s">
        <v>96</v>
      </c>
      <c r="C29" s="27" t="s">
        <v>37</v>
      </c>
      <c r="D29" s="23"/>
      <c r="E29" s="52">
        <v>3</v>
      </c>
      <c r="F29" s="52">
        <v>0</v>
      </c>
      <c r="G29" s="52">
        <v>3</v>
      </c>
      <c r="H29" s="44">
        <v>4</v>
      </c>
      <c r="I29" s="4" t="s">
        <v>124</v>
      </c>
      <c r="J29" s="27" t="s">
        <v>57</v>
      </c>
      <c r="K29" s="23"/>
      <c r="L29" s="23">
        <v>3</v>
      </c>
      <c r="M29" s="23">
        <v>0</v>
      </c>
      <c r="N29" s="23">
        <v>3</v>
      </c>
      <c r="O29" s="24">
        <v>4</v>
      </c>
    </row>
    <row r="30" spans="2:15" ht="12.15" customHeight="1" x14ac:dyDescent="0.3">
      <c r="B30" s="4" t="s">
        <v>127</v>
      </c>
      <c r="C30" s="27" t="s">
        <v>34</v>
      </c>
      <c r="D30" s="23"/>
      <c r="E30" s="52">
        <v>3</v>
      </c>
      <c r="F30" s="52">
        <v>0</v>
      </c>
      <c r="G30" s="52">
        <v>3</v>
      </c>
      <c r="H30" s="44">
        <v>5</v>
      </c>
      <c r="I30" s="4" t="s">
        <v>106</v>
      </c>
      <c r="J30" s="27" t="s">
        <v>39</v>
      </c>
      <c r="K30" s="23"/>
      <c r="L30" s="23">
        <v>3</v>
      </c>
      <c r="M30" s="23">
        <v>0</v>
      </c>
      <c r="N30" s="23">
        <v>3</v>
      </c>
      <c r="O30" s="24">
        <v>4</v>
      </c>
    </row>
    <row r="31" spans="2:15" ht="12.15" customHeight="1" x14ac:dyDescent="0.3">
      <c r="B31" s="4" t="s">
        <v>97</v>
      </c>
      <c r="C31" s="27" t="s">
        <v>58</v>
      </c>
      <c r="D31" s="23"/>
      <c r="E31" s="52">
        <v>4</v>
      </c>
      <c r="F31" s="52">
        <v>0</v>
      </c>
      <c r="G31" s="52">
        <v>4</v>
      </c>
      <c r="H31" s="44">
        <v>4</v>
      </c>
      <c r="I31" s="4" t="s">
        <v>107</v>
      </c>
      <c r="J31" s="27" t="s">
        <v>60</v>
      </c>
      <c r="K31" s="23"/>
      <c r="L31" s="23">
        <v>3</v>
      </c>
      <c r="M31" s="23">
        <v>0</v>
      </c>
      <c r="N31" s="23">
        <v>4</v>
      </c>
      <c r="O31" s="24">
        <v>4</v>
      </c>
    </row>
    <row r="32" spans="2:15" ht="12.15" customHeight="1" x14ac:dyDescent="0.3">
      <c r="B32" s="4" t="s">
        <v>126</v>
      </c>
      <c r="C32" s="41" t="s">
        <v>62</v>
      </c>
      <c r="D32" s="3"/>
      <c r="E32" s="56">
        <v>3</v>
      </c>
      <c r="F32" s="56">
        <v>0</v>
      </c>
      <c r="G32" s="56">
        <v>3</v>
      </c>
      <c r="H32" s="49">
        <v>4</v>
      </c>
      <c r="I32" s="4" t="s">
        <v>125</v>
      </c>
      <c r="J32" s="41" t="s">
        <v>63</v>
      </c>
      <c r="K32" s="3"/>
      <c r="L32" s="3">
        <v>3</v>
      </c>
      <c r="M32" s="3">
        <v>0</v>
      </c>
      <c r="N32" s="3">
        <v>3</v>
      </c>
      <c r="O32" s="5">
        <v>4</v>
      </c>
    </row>
    <row r="33" spans="2:15" ht="12.15" customHeight="1" x14ac:dyDescent="0.3">
      <c r="B33" s="31"/>
      <c r="C33" s="29"/>
      <c r="D33" s="34"/>
      <c r="E33" s="57"/>
      <c r="F33" s="57"/>
      <c r="G33" s="57"/>
      <c r="H33" s="50"/>
      <c r="I33" s="4"/>
      <c r="J33" s="29"/>
      <c r="K33" s="34"/>
      <c r="L33" s="34"/>
      <c r="M33" s="34"/>
      <c r="N33" s="34"/>
      <c r="O33" s="40"/>
    </row>
    <row r="34" spans="2:15" ht="12.15" customHeight="1" thickBot="1" x14ac:dyDescent="0.35">
      <c r="B34" s="8"/>
      <c r="C34" s="6"/>
      <c r="D34" s="6"/>
      <c r="E34" s="58"/>
      <c r="F34" s="58"/>
      <c r="G34" s="58"/>
      <c r="H34" s="51"/>
      <c r="I34" s="8"/>
      <c r="J34" s="6"/>
      <c r="K34" s="6"/>
      <c r="L34" s="6"/>
      <c r="M34" s="6"/>
      <c r="N34" s="6"/>
      <c r="O34" s="7"/>
    </row>
    <row r="35" spans="2:15" ht="12.15" customHeight="1" thickBot="1" x14ac:dyDescent="0.35">
      <c r="B35" s="154" t="s">
        <v>30</v>
      </c>
      <c r="C35" s="155"/>
      <c r="D35" s="155"/>
      <c r="E35" s="155"/>
      <c r="F35" s="155"/>
      <c r="G35" s="48">
        <f>SUM(G26:G34)</f>
        <v>22</v>
      </c>
      <c r="H35" s="48">
        <f>SUM(H26:H34)</f>
        <v>30</v>
      </c>
      <c r="I35" s="155" t="s">
        <v>29</v>
      </c>
      <c r="J35" s="155"/>
      <c r="K35" s="156"/>
      <c r="L35" s="156"/>
      <c r="M35" s="156"/>
      <c r="N35" s="12">
        <f>SUM(N26:N34)</f>
        <v>22</v>
      </c>
      <c r="O35" s="13">
        <f>SUM(O26:O34)</f>
        <v>30</v>
      </c>
    </row>
    <row r="36" spans="2:15" ht="12.15" customHeight="1" thickBot="1" x14ac:dyDescent="0.35">
      <c r="K36" s="146" t="s">
        <v>18</v>
      </c>
      <c r="L36" s="147"/>
      <c r="M36" s="147"/>
      <c r="N36" s="14">
        <v>44</v>
      </c>
      <c r="O36" s="15">
        <v>60</v>
      </c>
    </row>
    <row r="37" spans="2:15" ht="8.1" customHeight="1" thickBot="1" x14ac:dyDescent="0.35"/>
    <row r="38" spans="2:15" ht="12.15" customHeight="1" thickBot="1" x14ac:dyDescent="0.35">
      <c r="B38" s="151" t="s">
        <v>14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3"/>
    </row>
    <row r="39" spans="2:15" ht="12.15" customHeight="1" thickBot="1" x14ac:dyDescent="0.35">
      <c r="B39" s="148" t="s">
        <v>22</v>
      </c>
      <c r="C39" s="149"/>
      <c r="D39" s="149"/>
      <c r="E39" s="149"/>
      <c r="F39" s="149"/>
      <c r="G39" s="149"/>
      <c r="H39" s="150"/>
      <c r="I39" s="148" t="s">
        <v>21</v>
      </c>
      <c r="J39" s="149"/>
      <c r="K39" s="149"/>
      <c r="L39" s="149"/>
      <c r="M39" s="149"/>
      <c r="N39" s="149"/>
      <c r="O39" s="150"/>
    </row>
    <row r="40" spans="2:15" ht="12.15" customHeight="1" x14ac:dyDescent="0.3">
      <c r="B40" s="9" t="s">
        <v>0</v>
      </c>
      <c r="C40" s="10" t="s">
        <v>1</v>
      </c>
      <c r="D40" s="10" t="s">
        <v>2</v>
      </c>
      <c r="E40" s="20" t="s">
        <v>3</v>
      </c>
      <c r="F40" s="20" t="s">
        <v>4</v>
      </c>
      <c r="G40" s="20" t="s">
        <v>5</v>
      </c>
      <c r="H40" s="43" t="s">
        <v>6</v>
      </c>
      <c r="I40" s="9" t="s">
        <v>0</v>
      </c>
      <c r="J40" s="10" t="s">
        <v>1</v>
      </c>
      <c r="K40" s="10" t="s">
        <v>2</v>
      </c>
      <c r="L40" s="20" t="s">
        <v>3</v>
      </c>
      <c r="M40" s="20" t="s">
        <v>4</v>
      </c>
      <c r="N40" s="20" t="s">
        <v>5</v>
      </c>
      <c r="O40" s="11" t="s">
        <v>6</v>
      </c>
    </row>
    <row r="41" spans="2:15" ht="12.15" customHeight="1" x14ac:dyDescent="0.3">
      <c r="B41" s="4" t="s">
        <v>98</v>
      </c>
      <c r="C41" s="36" t="s">
        <v>61</v>
      </c>
      <c r="D41" s="23"/>
      <c r="E41" s="52">
        <v>3</v>
      </c>
      <c r="F41" s="52">
        <v>0</v>
      </c>
      <c r="G41" s="52">
        <v>3</v>
      </c>
      <c r="H41" s="44">
        <v>5</v>
      </c>
      <c r="I41" s="4" t="s">
        <v>112</v>
      </c>
      <c r="J41" s="36" t="s">
        <v>65</v>
      </c>
      <c r="K41" s="23"/>
      <c r="L41" s="23">
        <v>3</v>
      </c>
      <c r="M41" s="23">
        <v>0</v>
      </c>
      <c r="N41" s="23">
        <v>3</v>
      </c>
      <c r="O41" s="24">
        <v>5</v>
      </c>
    </row>
    <row r="42" spans="2:15" ht="12.15" customHeight="1" x14ac:dyDescent="0.3">
      <c r="B42" s="4" t="s">
        <v>130</v>
      </c>
      <c r="C42" s="36" t="s">
        <v>80</v>
      </c>
      <c r="D42" s="23"/>
      <c r="E42" s="52">
        <v>3</v>
      </c>
      <c r="F42" s="52">
        <v>0</v>
      </c>
      <c r="G42" s="52">
        <v>3</v>
      </c>
      <c r="H42" s="44">
        <v>5</v>
      </c>
      <c r="I42" s="4" t="s">
        <v>132</v>
      </c>
      <c r="J42" s="36" t="s">
        <v>64</v>
      </c>
      <c r="K42" s="23"/>
      <c r="L42" s="23">
        <v>3</v>
      </c>
      <c r="M42" s="23">
        <v>0</v>
      </c>
      <c r="N42" s="23">
        <v>3</v>
      </c>
      <c r="O42" s="24">
        <v>5</v>
      </c>
    </row>
    <row r="43" spans="2:15" ht="12.15" customHeight="1" x14ac:dyDescent="0.3">
      <c r="B43" s="4" t="s">
        <v>135</v>
      </c>
      <c r="C43" s="36" t="s">
        <v>84</v>
      </c>
      <c r="D43" s="23"/>
      <c r="E43" s="52">
        <v>3</v>
      </c>
      <c r="F43" s="52">
        <v>0</v>
      </c>
      <c r="G43" s="52">
        <v>3</v>
      </c>
      <c r="H43" s="44">
        <v>5</v>
      </c>
      <c r="I43" s="4" t="s">
        <v>133</v>
      </c>
      <c r="J43" s="36" t="s">
        <v>85</v>
      </c>
      <c r="K43" s="23"/>
      <c r="L43" s="23">
        <v>3</v>
      </c>
      <c r="M43" s="23">
        <v>0</v>
      </c>
      <c r="N43" s="23">
        <v>3</v>
      </c>
      <c r="O43" s="24">
        <v>5</v>
      </c>
    </row>
    <row r="44" spans="2:15" ht="12.15" customHeight="1" x14ac:dyDescent="0.3">
      <c r="B44" s="4" t="s">
        <v>99</v>
      </c>
      <c r="C44" s="36" t="s">
        <v>82</v>
      </c>
      <c r="D44" s="23"/>
      <c r="E44" s="52">
        <v>3</v>
      </c>
      <c r="F44" s="52">
        <v>0</v>
      </c>
      <c r="G44" s="52">
        <v>3</v>
      </c>
      <c r="H44" s="44">
        <v>5</v>
      </c>
      <c r="I44" s="4" t="s">
        <v>108</v>
      </c>
      <c r="J44" s="36" t="s">
        <v>83</v>
      </c>
      <c r="K44" s="23"/>
      <c r="L44" s="23">
        <v>3</v>
      </c>
      <c r="M44" s="23">
        <v>0</v>
      </c>
      <c r="N44" s="23">
        <v>3</v>
      </c>
      <c r="O44" s="24">
        <v>5</v>
      </c>
    </row>
    <row r="45" spans="2:15" ht="12.15" customHeight="1" x14ac:dyDescent="0.3">
      <c r="B45" s="4" t="s">
        <v>131</v>
      </c>
      <c r="C45" s="36" t="s">
        <v>72</v>
      </c>
      <c r="D45" s="23"/>
      <c r="E45" s="52">
        <v>3</v>
      </c>
      <c r="F45" s="52">
        <v>0</v>
      </c>
      <c r="G45" s="52">
        <v>3</v>
      </c>
      <c r="H45" s="44">
        <v>4</v>
      </c>
      <c r="I45" s="4" t="s">
        <v>134</v>
      </c>
      <c r="J45" s="36" t="s">
        <v>74</v>
      </c>
      <c r="K45" s="23"/>
      <c r="L45" s="25">
        <v>3</v>
      </c>
      <c r="M45" s="23">
        <v>0</v>
      </c>
      <c r="N45" s="23">
        <v>3</v>
      </c>
      <c r="O45" s="24">
        <v>4</v>
      </c>
    </row>
    <row r="46" spans="2:15" ht="12.15" customHeight="1" x14ac:dyDescent="0.3">
      <c r="B46" s="4">
        <v>311</v>
      </c>
      <c r="C46" s="36" t="s">
        <v>73</v>
      </c>
      <c r="D46" s="23"/>
      <c r="E46" s="53">
        <v>3</v>
      </c>
      <c r="F46" s="52">
        <v>0</v>
      </c>
      <c r="G46" s="52">
        <v>3</v>
      </c>
      <c r="H46" s="45">
        <v>4</v>
      </c>
      <c r="I46" s="4">
        <v>312</v>
      </c>
      <c r="J46" s="36" t="s">
        <v>75</v>
      </c>
      <c r="K46" s="23"/>
      <c r="L46" s="23">
        <v>3</v>
      </c>
      <c r="M46" s="23">
        <v>0</v>
      </c>
      <c r="N46" s="23">
        <v>3</v>
      </c>
      <c r="O46" s="26">
        <v>4</v>
      </c>
    </row>
    <row r="47" spans="2:15" ht="12.15" customHeight="1" x14ac:dyDescent="0.3">
      <c r="B47" s="4" t="s">
        <v>100</v>
      </c>
      <c r="C47" s="38" t="s">
        <v>67</v>
      </c>
      <c r="D47" s="23"/>
      <c r="E47" s="52">
        <v>2</v>
      </c>
      <c r="F47" s="52">
        <v>0</v>
      </c>
      <c r="G47" s="52">
        <v>0</v>
      </c>
      <c r="H47" s="44">
        <v>2</v>
      </c>
      <c r="I47" s="4" t="s">
        <v>109</v>
      </c>
      <c r="J47" s="38" t="s">
        <v>66</v>
      </c>
      <c r="K47" s="23"/>
      <c r="L47" s="23">
        <v>2</v>
      </c>
      <c r="M47" s="23">
        <v>0</v>
      </c>
      <c r="N47" s="23">
        <v>0</v>
      </c>
      <c r="O47" s="24">
        <v>2</v>
      </c>
    </row>
    <row r="48" spans="2:15" ht="12.15" customHeight="1" x14ac:dyDescent="0.3">
      <c r="B48" s="4"/>
      <c r="C48" s="23"/>
      <c r="D48" s="23"/>
      <c r="E48" s="52"/>
      <c r="F48" s="52"/>
      <c r="G48" s="52"/>
      <c r="H48" s="44"/>
      <c r="I48" s="4"/>
      <c r="J48" s="23"/>
      <c r="K48" s="23"/>
      <c r="L48" s="23"/>
      <c r="M48" s="23"/>
      <c r="N48" s="23"/>
      <c r="O48" s="24"/>
    </row>
    <row r="49" spans="2:15" ht="12.15" customHeight="1" thickBot="1" x14ac:dyDescent="0.35">
      <c r="B49" s="8"/>
      <c r="C49" s="6"/>
      <c r="D49" s="6"/>
      <c r="E49" s="58"/>
      <c r="F49" s="58"/>
      <c r="G49" s="58"/>
      <c r="H49" s="51"/>
      <c r="I49" s="8"/>
      <c r="J49" s="6"/>
      <c r="K49" s="6"/>
      <c r="L49" s="6"/>
      <c r="M49" s="6"/>
      <c r="N49" s="6"/>
      <c r="O49" s="7"/>
    </row>
    <row r="50" spans="2:15" ht="12.15" customHeight="1" thickBot="1" x14ac:dyDescent="0.35">
      <c r="B50" s="154" t="s">
        <v>27</v>
      </c>
      <c r="C50" s="155"/>
      <c r="D50" s="155"/>
      <c r="E50" s="155"/>
      <c r="F50" s="155"/>
      <c r="G50" s="48">
        <f>SUM(G41:G49)</f>
        <v>18</v>
      </c>
      <c r="H50" s="48">
        <f>SUM(H41:H49)</f>
        <v>30</v>
      </c>
      <c r="I50" s="155" t="s">
        <v>28</v>
      </c>
      <c r="J50" s="155"/>
      <c r="K50" s="156"/>
      <c r="L50" s="156"/>
      <c r="M50" s="156"/>
      <c r="N50" s="12">
        <f>SUM(N41:N49)</f>
        <v>18</v>
      </c>
      <c r="O50" s="13">
        <f>SUM(O41:O49)</f>
        <v>30</v>
      </c>
    </row>
    <row r="51" spans="2:15" ht="12.15" customHeight="1" thickBot="1" x14ac:dyDescent="0.35">
      <c r="K51" s="146" t="s">
        <v>17</v>
      </c>
      <c r="L51" s="147"/>
      <c r="M51" s="147"/>
      <c r="N51" s="14">
        <v>36</v>
      </c>
      <c r="O51" s="15">
        <v>60</v>
      </c>
    </row>
    <row r="52" spans="2:15" ht="8.1" customHeight="1" thickBot="1" x14ac:dyDescent="0.35"/>
    <row r="53" spans="2:15" ht="12.15" customHeight="1" thickBot="1" x14ac:dyDescent="0.35">
      <c r="B53" s="151" t="s">
        <v>15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3"/>
    </row>
    <row r="54" spans="2:15" ht="12.15" customHeight="1" thickBot="1" x14ac:dyDescent="0.35">
      <c r="B54" s="148" t="s">
        <v>23</v>
      </c>
      <c r="C54" s="149"/>
      <c r="D54" s="149"/>
      <c r="E54" s="149"/>
      <c r="F54" s="149"/>
      <c r="G54" s="149"/>
      <c r="H54" s="150"/>
      <c r="I54" s="148" t="s">
        <v>24</v>
      </c>
      <c r="J54" s="149"/>
      <c r="K54" s="149"/>
      <c r="L54" s="149"/>
      <c r="M54" s="149"/>
      <c r="N54" s="149"/>
      <c r="O54" s="150"/>
    </row>
    <row r="55" spans="2:15" ht="12.15" customHeight="1" x14ac:dyDescent="0.3">
      <c r="B55" s="9" t="s">
        <v>0</v>
      </c>
      <c r="C55" s="10" t="s">
        <v>1</v>
      </c>
      <c r="D55" s="10" t="s">
        <v>2</v>
      </c>
      <c r="E55" s="20" t="s">
        <v>3</v>
      </c>
      <c r="F55" s="20" t="s">
        <v>4</v>
      </c>
      <c r="G55" s="20" t="s">
        <v>5</v>
      </c>
      <c r="H55" s="43" t="s">
        <v>6</v>
      </c>
      <c r="I55" s="9" t="s">
        <v>0</v>
      </c>
      <c r="J55" s="10" t="s">
        <v>1</v>
      </c>
      <c r="K55" s="10" t="s">
        <v>2</v>
      </c>
      <c r="L55" s="20" t="s">
        <v>3</v>
      </c>
      <c r="M55" s="20" t="s">
        <v>4</v>
      </c>
      <c r="N55" s="20" t="s">
        <v>5</v>
      </c>
      <c r="O55" s="11" t="s">
        <v>6</v>
      </c>
    </row>
    <row r="56" spans="2:15" ht="12.15" customHeight="1" x14ac:dyDescent="0.3">
      <c r="B56" s="4" t="s">
        <v>136</v>
      </c>
      <c r="C56" s="36" t="s">
        <v>89</v>
      </c>
      <c r="D56" s="23"/>
      <c r="E56" s="52">
        <v>3</v>
      </c>
      <c r="F56" s="52">
        <v>0</v>
      </c>
      <c r="G56" s="52">
        <v>3</v>
      </c>
      <c r="H56" s="44">
        <v>5</v>
      </c>
      <c r="I56" s="30" t="s">
        <v>143</v>
      </c>
      <c r="J56" s="36" t="s">
        <v>68</v>
      </c>
      <c r="K56" s="23"/>
      <c r="L56" s="23">
        <v>3</v>
      </c>
      <c r="M56" s="23">
        <v>0</v>
      </c>
      <c r="N56" s="23">
        <v>3</v>
      </c>
      <c r="O56" s="24">
        <v>5</v>
      </c>
    </row>
    <row r="57" spans="2:15" ht="12.15" customHeight="1" x14ac:dyDescent="0.3">
      <c r="B57" s="4" t="s">
        <v>137</v>
      </c>
      <c r="C57" s="36" t="s">
        <v>69</v>
      </c>
      <c r="D57" s="23"/>
      <c r="E57" s="52">
        <v>3</v>
      </c>
      <c r="F57" s="52">
        <v>0</v>
      </c>
      <c r="G57" s="52">
        <v>3</v>
      </c>
      <c r="H57" s="44">
        <v>5</v>
      </c>
      <c r="I57" s="30" t="s">
        <v>142</v>
      </c>
      <c r="J57" s="36" t="s">
        <v>70</v>
      </c>
      <c r="K57" s="23"/>
      <c r="L57" s="23">
        <v>3</v>
      </c>
      <c r="M57" s="23">
        <v>0</v>
      </c>
      <c r="N57" s="23">
        <v>3</v>
      </c>
      <c r="O57" s="24">
        <v>5</v>
      </c>
    </row>
    <row r="58" spans="2:15" ht="12.15" customHeight="1" x14ac:dyDescent="0.3">
      <c r="B58" s="4" t="s">
        <v>138</v>
      </c>
      <c r="C58" s="36" t="s">
        <v>71</v>
      </c>
      <c r="D58" s="23"/>
      <c r="E58" s="52">
        <v>3</v>
      </c>
      <c r="F58" s="52">
        <v>0</v>
      </c>
      <c r="G58" s="52">
        <v>3</v>
      </c>
      <c r="H58" s="44">
        <v>5</v>
      </c>
      <c r="I58" s="30" t="s">
        <v>141</v>
      </c>
      <c r="J58" s="36" t="s">
        <v>88</v>
      </c>
      <c r="K58" s="23"/>
      <c r="L58" s="23">
        <v>3</v>
      </c>
      <c r="M58" s="23">
        <v>0</v>
      </c>
      <c r="N58" s="23">
        <v>3</v>
      </c>
      <c r="O58" s="24">
        <v>5</v>
      </c>
    </row>
    <row r="59" spans="2:15" ht="12.15" customHeight="1" x14ac:dyDescent="0.3">
      <c r="B59" s="4" t="s">
        <v>111</v>
      </c>
      <c r="C59" s="36" t="s">
        <v>86</v>
      </c>
      <c r="D59" s="23"/>
      <c r="E59" s="52">
        <v>3</v>
      </c>
      <c r="F59" s="52">
        <v>0</v>
      </c>
      <c r="G59" s="52">
        <v>3</v>
      </c>
      <c r="H59" s="44">
        <v>5</v>
      </c>
      <c r="I59" s="30" t="s">
        <v>110</v>
      </c>
      <c r="J59" s="36" t="s">
        <v>87</v>
      </c>
      <c r="K59" s="23"/>
      <c r="L59" s="23">
        <v>3</v>
      </c>
      <c r="M59" s="23">
        <v>0</v>
      </c>
      <c r="N59" s="23">
        <v>3</v>
      </c>
      <c r="O59" s="24">
        <v>5</v>
      </c>
    </row>
    <row r="60" spans="2:15" ht="12.15" customHeight="1" x14ac:dyDescent="0.3">
      <c r="B60" s="4" t="s">
        <v>139</v>
      </c>
      <c r="C60" s="36" t="s">
        <v>77</v>
      </c>
      <c r="D60" s="23"/>
      <c r="E60" s="52">
        <v>3</v>
      </c>
      <c r="F60" s="52">
        <v>0</v>
      </c>
      <c r="G60" s="52">
        <v>3</v>
      </c>
      <c r="H60" s="44">
        <v>5</v>
      </c>
      <c r="I60" s="4" t="s">
        <v>140</v>
      </c>
      <c r="J60" s="36" t="s">
        <v>78</v>
      </c>
      <c r="K60" s="23"/>
      <c r="L60" s="25">
        <v>3</v>
      </c>
      <c r="M60" s="23">
        <v>0</v>
      </c>
      <c r="N60" s="23">
        <v>3</v>
      </c>
      <c r="O60" s="24">
        <v>5</v>
      </c>
    </row>
    <row r="61" spans="2:15" ht="12.15" customHeight="1" x14ac:dyDescent="0.3">
      <c r="B61" s="4">
        <v>411</v>
      </c>
      <c r="C61" s="36" t="s">
        <v>76</v>
      </c>
      <c r="D61" s="23"/>
      <c r="E61" s="53">
        <v>3</v>
      </c>
      <c r="F61" s="52">
        <v>0</v>
      </c>
      <c r="G61" s="52">
        <v>3</v>
      </c>
      <c r="H61" s="45">
        <v>5</v>
      </c>
      <c r="I61" s="4">
        <v>412</v>
      </c>
      <c r="J61" s="36" t="s">
        <v>79</v>
      </c>
      <c r="K61" s="23"/>
      <c r="L61" s="23">
        <v>3</v>
      </c>
      <c r="M61" s="23">
        <v>0</v>
      </c>
      <c r="N61" s="23">
        <v>3</v>
      </c>
      <c r="O61" s="26">
        <v>5</v>
      </c>
    </row>
    <row r="62" spans="2:15" ht="12.15" customHeight="1" x14ac:dyDescent="0.3">
      <c r="B62" s="4"/>
      <c r="C62" s="36"/>
      <c r="D62" s="3"/>
      <c r="E62" s="56"/>
      <c r="F62" s="56"/>
      <c r="G62" s="56"/>
      <c r="H62" s="49"/>
      <c r="I62" s="4"/>
      <c r="J62" s="3"/>
      <c r="K62" s="3"/>
      <c r="L62" s="3"/>
      <c r="M62" s="3"/>
      <c r="N62" s="3"/>
      <c r="O62" s="5"/>
    </row>
    <row r="63" spans="2:15" ht="12.15" customHeight="1" thickBot="1" x14ac:dyDescent="0.35">
      <c r="B63" s="8"/>
      <c r="C63" s="6"/>
      <c r="D63" s="6"/>
      <c r="E63" s="58"/>
      <c r="F63" s="58"/>
      <c r="G63" s="58"/>
      <c r="H63" s="51"/>
      <c r="I63" s="8"/>
      <c r="J63" s="6"/>
      <c r="K63" s="6"/>
      <c r="L63" s="6"/>
      <c r="M63" s="6"/>
      <c r="N63" s="6"/>
      <c r="O63" s="7"/>
    </row>
    <row r="64" spans="2:15" ht="12.15" customHeight="1" thickBot="1" x14ac:dyDescent="0.35">
      <c r="B64" s="154" t="s">
        <v>26</v>
      </c>
      <c r="C64" s="155"/>
      <c r="D64" s="155"/>
      <c r="E64" s="155"/>
      <c r="F64" s="155"/>
      <c r="G64" s="48">
        <f>SUM(G56:G63)</f>
        <v>18</v>
      </c>
      <c r="H64" s="48">
        <f>SUM(H56:H63)</f>
        <v>30</v>
      </c>
      <c r="I64" s="155" t="s">
        <v>25</v>
      </c>
      <c r="J64" s="155"/>
      <c r="K64" s="156"/>
      <c r="L64" s="156"/>
      <c r="M64" s="156"/>
      <c r="N64" s="12">
        <f>SUM(N56:N63)</f>
        <v>18</v>
      </c>
      <c r="O64" s="13">
        <f>SUM(O56:O63)</f>
        <v>30</v>
      </c>
    </row>
    <row r="65" spans="2:15" ht="12.15" customHeight="1" thickBot="1" x14ac:dyDescent="0.35">
      <c r="K65" s="143" t="s">
        <v>16</v>
      </c>
      <c r="L65" s="144"/>
      <c r="M65" s="157"/>
      <c r="N65" s="16">
        <v>36</v>
      </c>
      <c r="O65" s="17">
        <v>60</v>
      </c>
    </row>
    <row r="66" spans="2:15" ht="12.15" customHeight="1" thickBot="1" x14ac:dyDescent="0.35">
      <c r="K66" s="143" t="s">
        <v>31</v>
      </c>
      <c r="L66" s="144"/>
      <c r="M66" s="145"/>
      <c r="N66" s="19">
        <v>160</v>
      </c>
      <c r="O66" s="18">
        <v>240</v>
      </c>
    </row>
    <row r="67" spans="2:15" ht="12.15" customHeight="1" x14ac:dyDescent="0.3">
      <c r="B67" s="59" t="s">
        <v>113</v>
      </c>
      <c r="C67" s="60"/>
      <c r="D67" s="60"/>
      <c r="E67" s="60"/>
      <c r="F67" s="60"/>
      <c r="G67" s="60"/>
      <c r="H67" s="60"/>
      <c r="I67" s="60"/>
      <c r="J67" s="60"/>
    </row>
  </sheetData>
  <mergeCells count="26">
    <mergeCell ref="B53:O53"/>
    <mergeCell ref="B54:H54"/>
    <mergeCell ref="I54:O54"/>
    <mergeCell ref="B64:F64"/>
    <mergeCell ref="I64:M64"/>
    <mergeCell ref="B39:H39"/>
    <mergeCell ref="I39:O39"/>
    <mergeCell ref="B50:F50"/>
    <mergeCell ref="I50:M50"/>
    <mergeCell ref="K51:M51"/>
    <mergeCell ref="C2:O4"/>
    <mergeCell ref="K66:M66"/>
    <mergeCell ref="K36:M36"/>
    <mergeCell ref="B7:H7"/>
    <mergeCell ref="I7:O7"/>
    <mergeCell ref="B6:O6"/>
    <mergeCell ref="B20:F20"/>
    <mergeCell ref="I20:M20"/>
    <mergeCell ref="K21:M21"/>
    <mergeCell ref="B23:O23"/>
    <mergeCell ref="B24:H24"/>
    <mergeCell ref="I24:O24"/>
    <mergeCell ref="B35:F35"/>
    <mergeCell ref="I35:M35"/>
    <mergeCell ref="K65:M65"/>
    <mergeCell ref="B38:O38"/>
  </mergeCells>
  <pageMargins left="0.11811023622047245" right="0.11811023622047245" top="0.19685039370078741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T19" sqref="T19"/>
    </sheetView>
  </sheetViews>
  <sheetFormatPr defaultColWidth="9.109375" defaultRowHeight="12.15" customHeight="1" x14ac:dyDescent="0.3"/>
  <cols>
    <col min="1" max="1" width="1.88671875" style="1" customWidth="1"/>
    <col min="2" max="2" width="6.6640625" style="1" customWidth="1"/>
    <col min="3" max="3" width="21.44140625" style="1" customWidth="1"/>
    <col min="4" max="4" width="9.109375" style="1" hidden="1" customWidth="1"/>
    <col min="5" max="6" width="3.33203125" style="1" customWidth="1"/>
    <col min="7" max="7" width="4.33203125" style="1" customWidth="1"/>
    <col min="8" max="8" width="4.88671875" style="1" bestFit="1" customWidth="1"/>
    <col min="9" max="9" width="6.6640625" style="1" customWidth="1"/>
    <col min="10" max="10" width="26.88671875" style="1" customWidth="1"/>
    <col min="11" max="11" width="0.109375" style="1" customWidth="1"/>
    <col min="12" max="13" width="3.33203125" style="1" customWidth="1"/>
    <col min="14" max="14" width="4.33203125" style="1" customWidth="1"/>
    <col min="15" max="15" width="4.88671875" style="1" bestFit="1" customWidth="1"/>
    <col min="16" max="16384" width="9.109375" style="1"/>
  </cols>
  <sheetData>
    <row r="1" spans="2:15" ht="12.15" customHeight="1" thickBot="1" x14ac:dyDescent="0.35"/>
    <row r="2" spans="2:15" ht="12.15" customHeight="1" x14ac:dyDescent="0.3">
      <c r="C2" s="134" t="s">
        <v>219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2:15" ht="12.15" customHeight="1" x14ac:dyDescent="0.3"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2:15" ht="12.15" customHeight="1" thickBot="1" x14ac:dyDescent="0.35"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ht="12.15" customHeight="1" thickBot="1" x14ac:dyDescent="0.35"/>
    <row r="6" spans="2:15" ht="12.15" customHeight="1" thickBot="1" x14ac:dyDescent="0.35">
      <c r="B6" s="151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12.15" customHeight="1" thickBot="1" x14ac:dyDescent="0.35">
      <c r="B7" s="148" t="s">
        <v>7</v>
      </c>
      <c r="C7" s="149"/>
      <c r="D7" s="149"/>
      <c r="E7" s="149"/>
      <c r="F7" s="149"/>
      <c r="G7" s="149"/>
      <c r="H7" s="150"/>
      <c r="I7" s="148" t="s">
        <v>8</v>
      </c>
      <c r="J7" s="149"/>
      <c r="K7" s="149"/>
      <c r="L7" s="149"/>
      <c r="M7" s="149"/>
      <c r="N7" s="149"/>
      <c r="O7" s="150"/>
    </row>
    <row r="8" spans="2:15" s="2" customFormat="1" ht="12.15" customHeight="1" x14ac:dyDescent="0.3">
      <c r="B8" s="9" t="s">
        <v>0</v>
      </c>
      <c r="C8" s="10" t="s">
        <v>1</v>
      </c>
      <c r="D8" s="10" t="s">
        <v>2</v>
      </c>
      <c r="E8" s="20" t="s">
        <v>3</v>
      </c>
      <c r="F8" s="20" t="s">
        <v>4</v>
      </c>
      <c r="G8" s="20" t="s">
        <v>5</v>
      </c>
      <c r="H8" s="11" t="s">
        <v>6</v>
      </c>
      <c r="I8" s="9" t="s">
        <v>0</v>
      </c>
      <c r="J8" s="10" t="s">
        <v>1</v>
      </c>
      <c r="K8" s="10" t="s">
        <v>2</v>
      </c>
      <c r="L8" s="20" t="s">
        <v>3</v>
      </c>
      <c r="M8" s="20" t="s">
        <v>4</v>
      </c>
      <c r="N8" s="20" t="s">
        <v>5</v>
      </c>
      <c r="O8" s="11" t="s">
        <v>6</v>
      </c>
    </row>
    <row r="9" spans="2:15" ht="12.15" customHeight="1" x14ac:dyDescent="0.3">
      <c r="B9" s="62" t="s">
        <v>90</v>
      </c>
      <c r="C9" s="3" t="s">
        <v>50</v>
      </c>
      <c r="D9" s="3"/>
      <c r="E9" s="3">
        <v>3</v>
      </c>
      <c r="F9" s="3">
        <v>0</v>
      </c>
      <c r="G9" s="3">
        <v>3</v>
      </c>
      <c r="H9" s="5">
        <v>5</v>
      </c>
      <c r="I9" s="4" t="s">
        <v>101</v>
      </c>
      <c r="J9" s="3" t="s">
        <v>45</v>
      </c>
      <c r="K9" s="3"/>
      <c r="L9" s="3">
        <v>3</v>
      </c>
      <c r="M9" s="3">
        <v>0</v>
      </c>
      <c r="N9" s="3">
        <v>3</v>
      </c>
      <c r="O9" s="5">
        <v>5</v>
      </c>
    </row>
    <row r="10" spans="2:15" ht="12.15" customHeight="1" x14ac:dyDescent="0.3">
      <c r="B10" s="62" t="s">
        <v>114</v>
      </c>
      <c r="C10" s="3" t="s">
        <v>51</v>
      </c>
      <c r="D10" s="3"/>
      <c r="E10" s="3">
        <v>3</v>
      </c>
      <c r="F10" s="3">
        <v>0</v>
      </c>
      <c r="G10" s="3">
        <v>3</v>
      </c>
      <c r="H10" s="5">
        <v>5</v>
      </c>
      <c r="I10" s="4" t="s">
        <v>121</v>
      </c>
      <c r="J10" s="3" t="s">
        <v>52</v>
      </c>
      <c r="K10" s="3"/>
      <c r="L10" s="3">
        <v>3</v>
      </c>
      <c r="M10" s="3">
        <v>0</v>
      </c>
      <c r="N10" s="3">
        <v>3</v>
      </c>
      <c r="O10" s="5">
        <v>5</v>
      </c>
    </row>
    <row r="11" spans="2:15" ht="12.15" customHeight="1" x14ac:dyDescent="0.3">
      <c r="B11" s="62" t="s">
        <v>144</v>
      </c>
      <c r="C11" s="3" t="s">
        <v>145</v>
      </c>
      <c r="D11" s="3"/>
      <c r="E11" s="3">
        <v>3</v>
      </c>
      <c r="F11" s="3">
        <v>0</v>
      </c>
      <c r="G11" s="3">
        <v>3</v>
      </c>
      <c r="H11" s="5">
        <v>5</v>
      </c>
      <c r="I11" s="4" t="s">
        <v>146</v>
      </c>
      <c r="J11" s="3" t="s">
        <v>147</v>
      </c>
      <c r="K11" s="3"/>
      <c r="L11" s="3">
        <v>3</v>
      </c>
      <c r="M11" s="3">
        <v>0</v>
      </c>
      <c r="N11" s="3">
        <v>3</v>
      </c>
      <c r="O11" s="5">
        <v>3</v>
      </c>
    </row>
    <row r="12" spans="2:15" ht="12.15" customHeight="1" x14ac:dyDescent="0.3">
      <c r="B12" s="62" t="s">
        <v>148</v>
      </c>
      <c r="C12" s="3" t="s">
        <v>33</v>
      </c>
      <c r="D12" s="3"/>
      <c r="E12" s="3">
        <v>3</v>
      </c>
      <c r="F12" s="3">
        <v>0</v>
      </c>
      <c r="G12" s="3">
        <v>3</v>
      </c>
      <c r="H12" s="5">
        <f t="shared" ref="H12" si="0">SUM(G12)</f>
        <v>3</v>
      </c>
      <c r="I12" s="4" t="s">
        <v>149</v>
      </c>
      <c r="J12" s="3" t="s">
        <v>41</v>
      </c>
      <c r="K12" s="3"/>
      <c r="L12" s="3">
        <v>3</v>
      </c>
      <c r="M12" s="3">
        <v>0</v>
      </c>
      <c r="N12" s="3">
        <v>3</v>
      </c>
      <c r="O12" s="5">
        <v>5</v>
      </c>
    </row>
    <row r="13" spans="2:15" ht="12.15" customHeight="1" x14ac:dyDescent="0.3">
      <c r="B13" s="62" t="s">
        <v>150</v>
      </c>
      <c r="C13" s="3" t="s">
        <v>43</v>
      </c>
      <c r="D13" s="3"/>
      <c r="E13" s="3">
        <v>3</v>
      </c>
      <c r="F13" s="3">
        <v>0</v>
      </c>
      <c r="G13" s="3">
        <v>3</v>
      </c>
      <c r="H13" s="5">
        <v>4</v>
      </c>
      <c r="I13" s="4" t="s">
        <v>151</v>
      </c>
      <c r="J13" s="3" t="s">
        <v>35</v>
      </c>
      <c r="K13" s="3"/>
      <c r="L13" s="3">
        <v>3</v>
      </c>
      <c r="M13" s="3">
        <v>0</v>
      </c>
      <c r="N13" s="3">
        <v>3</v>
      </c>
      <c r="O13" s="5">
        <v>5</v>
      </c>
    </row>
    <row r="14" spans="2:15" ht="12.15" customHeight="1" x14ac:dyDescent="0.3">
      <c r="B14" s="62" t="s">
        <v>152</v>
      </c>
      <c r="C14" s="3" t="s">
        <v>44</v>
      </c>
      <c r="D14" s="3"/>
      <c r="E14" s="3">
        <v>2</v>
      </c>
      <c r="F14" s="3">
        <v>0</v>
      </c>
      <c r="G14" s="3">
        <v>0</v>
      </c>
      <c r="H14" s="5">
        <v>2</v>
      </c>
      <c r="I14" s="4" t="s">
        <v>153</v>
      </c>
      <c r="J14" s="3" t="s">
        <v>48</v>
      </c>
      <c r="K14" s="3"/>
      <c r="L14" s="3">
        <v>2</v>
      </c>
      <c r="M14" s="3">
        <v>0</v>
      </c>
      <c r="N14" s="3">
        <v>0</v>
      </c>
      <c r="O14" s="5">
        <v>2</v>
      </c>
    </row>
    <row r="15" spans="2:15" ht="12.15" customHeight="1" x14ac:dyDescent="0.3">
      <c r="B15" s="62" t="s">
        <v>93</v>
      </c>
      <c r="C15" s="3" t="s">
        <v>54</v>
      </c>
      <c r="D15" s="3"/>
      <c r="E15" s="3">
        <v>4</v>
      </c>
      <c r="F15" s="3">
        <v>0</v>
      </c>
      <c r="G15" s="3">
        <v>4</v>
      </c>
      <c r="H15" s="5">
        <v>5</v>
      </c>
      <c r="I15" s="4" t="s">
        <v>103</v>
      </c>
      <c r="J15" s="3" t="s">
        <v>55</v>
      </c>
      <c r="K15" s="3"/>
      <c r="L15" s="3">
        <v>4</v>
      </c>
      <c r="M15" s="3">
        <v>0</v>
      </c>
      <c r="N15" s="3">
        <v>4</v>
      </c>
      <c r="O15" s="5">
        <v>5</v>
      </c>
    </row>
    <row r="16" spans="2:15" ht="12.15" customHeight="1" x14ac:dyDescent="0.3">
      <c r="B16" s="62" t="s">
        <v>154</v>
      </c>
      <c r="C16" s="3" t="s">
        <v>32</v>
      </c>
      <c r="D16" s="3"/>
      <c r="E16" s="3">
        <v>1</v>
      </c>
      <c r="F16" s="3">
        <v>0</v>
      </c>
      <c r="G16" s="3">
        <v>0</v>
      </c>
      <c r="H16" s="5">
        <v>1</v>
      </c>
      <c r="I16" s="4"/>
      <c r="J16" s="3"/>
      <c r="K16" s="3"/>
      <c r="L16" s="3"/>
      <c r="M16" s="3"/>
      <c r="N16" s="3"/>
      <c r="O16" s="5"/>
    </row>
    <row r="17" spans="2:15" ht="12.15" customHeight="1" x14ac:dyDescent="0.3">
      <c r="B17" s="62"/>
      <c r="D17" s="3"/>
      <c r="E17" s="3"/>
      <c r="F17" s="3"/>
      <c r="G17" s="3"/>
      <c r="H17" s="5"/>
      <c r="I17" s="4"/>
      <c r="J17" s="3"/>
      <c r="K17" s="3"/>
      <c r="L17" s="3"/>
      <c r="M17" s="3"/>
      <c r="N17" s="3"/>
      <c r="O17" s="5"/>
    </row>
    <row r="18" spans="2:15" ht="12.15" customHeight="1" thickBot="1" x14ac:dyDescent="0.35">
      <c r="B18" s="8"/>
      <c r="C18" s="6"/>
      <c r="D18" s="6"/>
      <c r="E18" s="6"/>
      <c r="F18" s="6"/>
      <c r="G18" s="6"/>
      <c r="H18" s="7"/>
      <c r="I18" s="8"/>
      <c r="J18" s="6"/>
      <c r="K18" s="6"/>
      <c r="L18" s="6"/>
      <c r="M18" s="6"/>
      <c r="N18" s="6"/>
      <c r="O18" s="7"/>
    </row>
    <row r="19" spans="2:15" ht="12.15" customHeight="1" thickBot="1" x14ac:dyDescent="0.35">
      <c r="B19" s="154" t="s">
        <v>10</v>
      </c>
      <c r="C19" s="155"/>
      <c r="D19" s="155"/>
      <c r="E19" s="155"/>
      <c r="F19" s="155"/>
      <c r="G19" s="63">
        <f>SUM(G9:G18)</f>
        <v>19</v>
      </c>
      <c r="H19" s="63">
        <f>SUM(H9:H18)</f>
        <v>30</v>
      </c>
      <c r="I19" s="155" t="s">
        <v>11</v>
      </c>
      <c r="J19" s="155"/>
      <c r="K19" s="156"/>
      <c r="L19" s="156"/>
      <c r="M19" s="156"/>
      <c r="N19" s="12">
        <f>SUM(N9:N18)</f>
        <v>19</v>
      </c>
      <c r="O19" s="13">
        <f>SUM(O9:O18)</f>
        <v>30</v>
      </c>
    </row>
    <row r="20" spans="2:15" ht="12.15" customHeight="1" thickBot="1" x14ac:dyDescent="0.35">
      <c r="K20" s="146" t="s">
        <v>12</v>
      </c>
      <c r="L20" s="147"/>
      <c r="M20" s="147"/>
      <c r="N20" s="14">
        <v>38</v>
      </c>
      <c r="O20" s="15">
        <v>60</v>
      </c>
    </row>
    <row r="21" spans="2:15" ht="8.1" customHeight="1" thickBot="1" x14ac:dyDescent="0.35"/>
    <row r="22" spans="2:15" ht="12.15" customHeight="1" thickBot="1" x14ac:dyDescent="0.35">
      <c r="B22" s="151" t="s">
        <v>13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3"/>
    </row>
    <row r="23" spans="2:15" ht="12.15" customHeight="1" thickBot="1" x14ac:dyDescent="0.35">
      <c r="B23" s="148" t="s">
        <v>19</v>
      </c>
      <c r="C23" s="149"/>
      <c r="D23" s="149"/>
      <c r="E23" s="149"/>
      <c r="F23" s="149"/>
      <c r="G23" s="149"/>
      <c r="H23" s="150"/>
      <c r="I23" s="148" t="s">
        <v>20</v>
      </c>
      <c r="J23" s="149"/>
      <c r="K23" s="149"/>
      <c r="L23" s="149"/>
      <c r="M23" s="149"/>
      <c r="N23" s="149"/>
      <c r="O23" s="150"/>
    </row>
    <row r="24" spans="2:15" ht="12.15" customHeight="1" x14ac:dyDescent="0.3">
      <c r="B24" s="9" t="s">
        <v>0</v>
      </c>
      <c r="C24" s="10" t="s">
        <v>1</v>
      </c>
      <c r="D24" s="10" t="s">
        <v>2</v>
      </c>
      <c r="E24" s="20" t="s">
        <v>3</v>
      </c>
      <c r="F24" s="20" t="s">
        <v>4</v>
      </c>
      <c r="G24" s="20" t="s">
        <v>5</v>
      </c>
      <c r="H24" s="11" t="s">
        <v>6</v>
      </c>
      <c r="I24" s="9" t="s">
        <v>0</v>
      </c>
      <c r="J24" s="10" t="s">
        <v>1</v>
      </c>
      <c r="K24" s="10" t="s">
        <v>2</v>
      </c>
      <c r="L24" s="20" t="s">
        <v>3</v>
      </c>
      <c r="M24" s="20" t="s">
        <v>4</v>
      </c>
      <c r="N24" s="20" t="s">
        <v>5</v>
      </c>
      <c r="O24" s="11" t="s">
        <v>6</v>
      </c>
    </row>
    <row r="25" spans="2:15" ht="12.15" customHeight="1" x14ac:dyDescent="0.3">
      <c r="B25" s="4" t="s">
        <v>155</v>
      </c>
      <c r="C25" s="3" t="s">
        <v>156</v>
      </c>
      <c r="D25" s="3"/>
      <c r="E25" s="3">
        <v>3</v>
      </c>
      <c r="F25" s="3">
        <v>0</v>
      </c>
      <c r="G25" s="3">
        <v>3</v>
      </c>
      <c r="H25" s="5">
        <v>5</v>
      </c>
      <c r="I25" s="4" t="s">
        <v>105</v>
      </c>
      <c r="J25" s="3" t="s">
        <v>59</v>
      </c>
      <c r="K25" s="3"/>
      <c r="L25" s="3">
        <v>3</v>
      </c>
      <c r="M25" s="3">
        <v>0</v>
      </c>
      <c r="N25" s="3">
        <v>3</v>
      </c>
      <c r="O25" s="5">
        <v>5</v>
      </c>
    </row>
    <row r="26" spans="2:15" ht="12.15" customHeight="1" x14ac:dyDescent="0.3">
      <c r="B26" s="4" t="s">
        <v>157</v>
      </c>
      <c r="C26" s="3" t="s">
        <v>158</v>
      </c>
      <c r="D26" s="3"/>
      <c r="E26" s="3">
        <v>3</v>
      </c>
      <c r="F26" s="3">
        <v>0</v>
      </c>
      <c r="G26" s="3">
        <v>3</v>
      </c>
      <c r="H26" s="5">
        <v>6</v>
      </c>
      <c r="I26" s="4" t="s">
        <v>159</v>
      </c>
      <c r="J26" s="3" t="s">
        <v>160</v>
      </c>
      <c r="K26" s="3"/>
      <c r="L26" s="3">
        <v>3</v>
      </c>
      <c r="M26" s="3">
        <v>0</v>
      </c>
      <c r="N26" s="3">
        <v>3</v>
      </c>
      <c r="O26" s="5">
        <v>6</v>
      </c>
    </row>
    <row r="27" spans="2:15" ht="12.15" customHeight="1" x14ac:dyDescent="0.3">
      <c r="B27" s="4" t="s">
        <v>161</v>
      </c>
      <c r="C27" s="3" t="s">
        <v>162</v>
      </c>
      <c r="D27" s="3"/>
      <c r="E27" s="3">
        <v>3</v>
      </c>
      <c r="F27" s="3">
        <v>0</v>
      </c>
      <c r="G27" s="3">
        <v>3</v>
      </c>
      <c r="H27" s="5">
        <v>6</v>
      </c>
      <c r="I27" s="4" t="s">
        <v>163</v>
      </c>
      <c r="J27" s="3" t="s">
        <v>164</v>
      </c>
      <c r="K27" s="3"/>
      <c r="L27" s="3">
        <v>3</v>
      </c>
      <c r="M27" s="3">
        <v>0</v>
      </c>
      <c r="N27" s="3">
        <v>3</v>
      </c>
      <c r="O27" s="5">
        <v>6</v>
      </c>
    </row>
    <row r="28" spans="2:15" ht="12.15" customHeight="1" x14ac:dyDescent="0.3">
      <c r="B28" s="4" t="s">
        <v>165</v>
      </c>
      <c r="C28" s="3" t="s">
        <v>166</v>
      </c>
      <c r="D28" s="3"/>
      <c r="E28" s="3">
        <v>3</v>
      </c>
      <c r="F28" s="3">
        <v>0</v>
      </c>
      <c r="G28" s="3">
        <v>3</v>
      </c>
      <c r="H28" s="5">
        <v>5</v>
      </c>
      <c r="I28" s="4" t="s">
        <v>167</v>
      </c>
      <c r="J28" s="3" t="s">
        <v>168</v>
      </c>
      <c r="K28" s="3"/>
      <c r="L28" s="3">
        <v>3</v>
      </c>
      <c r="M28" s="3">
        <v>0</v>
      </c>
      <c r="N28" s="3">
        <v>3</v>
      </c>
      <c r="O28" s="5">
        <v>5</v>
      </c>
    </row>
    <row r="29" spans="2:15" ht="12.15" customHeight="1" x14ac:dyDescent="0.3">
      <c r="B29" s="4" t="s">
        <v>169</v>
      </c>
      <c r="C29" s="3" t="s">
        <v>58</v>
      </c>
      <c r="D29" s="3"/>
      <c r="E29" s="3">
        <v>4</v>
      </c>
      <c r="F29" s="3">
        <v>0</v>
      </c>
      <c r="G29" s="3">
        <v>4</v>
      </c>
      <c r="H29" s="5">
        <v>5</v>
      </c>
      <c r="I29" s="4" t="s">
        <v>170</v>
      </c>
      <c r="J29" s="3" t="s">
        <v>60</v>
      </c>
      <c r="K29" s="3"/>
      <c r="L29" s="3">
        <v>4</v>
      </c>
      <c r="M29" s="3">
        <v>0</v>
      </c>
      <c r="N29" s="3">
        <v>4</v>
      </c>
      <c r="O29" s="5">
        <v>5</v>
      </c>
    </row>
    <row r="30" spans="2:15" ht="12.15" customHeight="1" x14ac:dyDescent="0.3">
      <c r="B30" s="4" t="s">
        <v>171</v>
      </c>
      <c r="C30" s="3" t="s">
        <v>62</v>
      </c>
      <c r="D30" s="3"/>
      <c r="E30" s="3">
        <v>3</v>
      </c>
      <c r="F30" s="3">
        <v>0</v>
      </c>
      <c r="G30" s="3">
        <v>3</v>
      </c>
      <c r="H30" s="5">
        <v>3</v>
      </c>
      <c r="I30" s="4" t="s">
        <v>172</v>
      </c>
      <c r="J30" s="3" t="s">
        <v>63</v>
      </c>
      <c r="K30" s="3"/>
      <c r="L30" s="3">
        <v>3</v>
      </c>
      <c r="M30" s="3">
        <v>0</v>
      </c>
      <c r="N30" s="3">
        <v>3</v>
      </c>
      <c r="O30" s="5">
        <v>3</v>
      </c>
    </row>
    <row r="31" spans="2:15" ht="12.15" customHeight="1" x14ac:dyDescent="0.3">
      <c r="B31" s="4"/>
      <c r="C31" s="3"/>
      <c r="D31" s="3"/>
      <c r="E31" s="3"/>
      <c r="F31" s="3"/>
      <c r="G31" s="3"/>
      <c r="H31" s="5"/>
      <c r="I31" s="4"/>
      <c r="J31" s="3"/>
      <c r="K31" s="3"/>
      <c r="L31" s="3"/>
      <c r="M31" s="3"/>
      <c r="N31" s="3"/>
      <c r="O31" s="5"/>
    </row>
    <row r="32" spans="2:15" ht="12.15" customHeight="1" thickBot="1" x14ac:dyDescent="0.35">
      <c r="B32" s="8"/>
      <c r="C32" s="6"/>
      <c r="D32" s="6"/>
      <c r="E32" s="6"/>
      <c r="F32" s="6"/>
      <c r="G32" s="6"/>
      <c r="H32" s="7"/>
      <c r="I32" s="8"/>
      <c r="J32" s="6"/>
      <c r="K32" s="6"/>
      <c r="L32" s="6"/>
      <c r="M32" s="6"/>
      <c r="N32" s="6"/>
      <c r="O32" s="7"/>
    </row>
    <row r="33" spans="2:15" ht="12.15" customHeight="1" thickBot="1" x14ac:dyDescent="0.35">
      <c r="B33" s="154" t="s">
        <v>30</v>
      </c>
      <c r="C33" s="155"/>
      <c r="D33" s="155"/>
      <c r="E33" s="155"/>
      <c r="F33" s="155"/>
      <c r="G33" s="63">
        <f>SUM(G25:G32)</f>
        <v>19</v>
      </c>
      <c r="H33" s="63">
        <f>SUM(H25:H32)</f>
        <v>30</v>
      </c>
      <c r="I33" s="155" t="s">
        <v>29</v>
      </c>
      <c r="J33" s="155"/>
      <c r="K33" s="156"/>
      <c r="L33" s="156"/>
      <c r="M33" s="156"/>
      <c r="N33" s="12">
        <f>SUM(N25:N32)</f>
        <v>19</v>
      </c>
      <c r="O33" s="13">
        <f>SUM(O25:O32)</f>
        <v>30</v>
      </c>
    </row>
    <row r="34" spans="2:15" ht="12.15" customHeight="1" thickBot="1" x14ac:dyDescent="0.35">
      <c r="K34" s="146" t="s">
        <v>18</v>
      </c>
      <c r="L34" s="147"/>
      <c r="M34" s="147"/>
      <c r="N34" s="14">
        <v>38</v>
      </c>
      <c r="O34" s="15">
        <v>60</v>
      </c>
    </row>
    <row r="35" spans="2:15" ht="8.1" customHeight="1" thickBot="1" x14ac:dyDescent="0.35"/>
    <row r="36" spans="2:15" ht="12.15" customHeight="1" thickBot="1" x14ac:dyDescent="0.35">
      <c r="B36" s="151" t="s">
        <v>14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3"/>
    </row>
    <row r="37" spans="2:15" ht="12.15" customHeight="1" thickBot="1" x14ac:dyDescent="0.35">
      <c r="B37" s="148" t="s">
        <v>22</v>
      </c>
      <c r="C37" s="149"/>
      <c r="D37" s="149"/>
      <c r="E37" s="149"/>
      <c r="F37" s="149"/>
      <c r="G37" s="149"/>
      <c r="H37" s="150"/>
      <c r="I37" s="148" t="s">
        <v>21</v>
      </c>
      <c r="J37" s="149"/>
      <c r="K37" s="149"/>
      <c r="L37" s="149"/>
      <c r="M37" s="149"/>
      <c r="N37" s="149"/>
      <c r="O37" s="150"/>
    </row>
    <row r="38" spans="2:15" ht="12.15" customHeight="1" x14ac:dyDescent="0.3">
      <c r="B38" s="9" t="s">
        <v>0</v>
      </c>
      <c r="C38" s="10" t="s">
        <v>1</v>
      </c>
      <c r="D38" s="10" t="s">
        <v>2</v>
      </c>
      <c r="E38" s="20" t="s">
        <v>3</v>
      </c>
      <c r="F38" s="20" t="s">
        <v>4</v>
      </c>
      <c r="G38" s="20" t="s">
        <v>5</v>
      </c>
      <c r="H38" s="11" t="s">
        <v>6</v>
      </c>
      <c r="I38" s="9" t="s">
        <v>0</v>
      </c>
      <c r="J38" s="10" t="s">
        <v>1</v>
      </c>
      <c r="K38" s="10" t="s">
        <v>2</v>
      </c>
      <c r="L38" s="20" t="s">
        <v>3</v>
      </c>
      <c r="M38" s="20" t="s">
        <v>4</v>
      </c>
      <c r="N38" s="20" t="s">
        <v>5</v>
      </c>
      <c r="O38" s="11" t="s">
        <v>6</v>
      </c>
    </row>
    <row r="39" spans="2:15" ht="12.15" customHeight="1" x14ac:dyDescent="0.3">
      <c r="B39" s="4" t="s">
        <v>173</v>
      </c>
      <c r="C39" s="3" t="s">
        <v>174</v>
      </c>
      <c r="D39" s="3"/>
      <c r="E39" s="3">
        <v>3</v>
      </c>
      <c r="F39" s="3">
        <v>0</v>
      </c>
      <c r="G39" s="3">
        <v>3</v>
      </c>
      <c r="H39" s="5">
        <v>4</v>
      </c>
      <c r="I39" s="4" t="s">
        <v>175</v>
      </c>
      <c r="J39" s="3" t="s">
        <v>176</v>
      </c>
      <c r="K39" s="3"/>
      <c r="L39" s="3">
        <v>3</v>
      </c>
      <c r="M39" s="3">
        <v>0</v>
      </c>
      <c r="N39" s="3">
        <v>3</v>
      </c>
      <c r="O39" s="5">
        <v>5</v>
      </c>
    </row>
    <row r="40" spans="2:15" ht="12.15" customHeight="1" x14ac:dyDescent="0.3">
      <c r="B40" s="4" t="s">
        <v>177</v>
      </c>
      <c r="C40" s="3" t="s">
        <v>178</v>
      </c>
      <c r="D40" s="3"/>
      <c r="E40" s="3">
        <v>3</v>
      </c>
      <c r="F40" s="3">
        <v>0</v>
      </c>
      <c r="G40" s="3">
        <v>3</v>
      </c>
      <c r="H40" s="5">
        <v>5</v>
      </c>
      <c r="I40" s="4" t="s">
        <v>179</v>
      </c>
      <c r="J40" s="3" t="s">
        <v>180</v>
      </c>
      <c r="K40" s="3"/>
      <c r="L40" s="3">
        <v>3</v>
      </c>
      <c r="M40" s="3">
        <v>0</v>
      </c>
      <c r="N40" s="3">
        <v>3</v>
      </c>
      <c r="O40" s="5">
        <v>5</v>
      </c>
    </row>
    <row r="41" spans="2:15" ht="12.15" customHeight="1" x14ac:dyDescent="0.3">
      <c r="B41" s="4" t="s">
        <v>181</v>
      </c>
      <c r="C41" s="3" t="s">
        <v>182</v>
      </c>
      <c r="D41" s="3"/>
      <c r="E41" s="3">
        <v>3</v>
      </c>
      <c r="F41" s="3">
        <v>0</v>
      </c>
      <c r="G41" s="3">
        <v>3</v>
      </c>
      <c r="H41" s="5">
        <v>3</v>
      </c>
      <c r="I41" s="4" t="s">
        <v>183</v>
      </c>
      <c r="J41" s="3" t="s">
        <v>184</v>
      </c>
      <c r="K41" s="3"/>
      <c r="L41" s="3">
        <v>3</v>
      </c>
      <c r="M41" s="3">
        <v>0</v>
      </c>
      <c r="N41" s="3">
        <v>3</v>
      </c>
      <c r="O41" s="5">
        <v>4</v>
      </c>
    </row>
    <row r="42" spans="2:15" ht="12.15" customHeight="1" x14ac:dyDescent="0.3">
      <c r="B42" s="4" t="s">
        <v>185</v>
      </c>
      <c r="C42" s="3" t="s">
        <v>186</v>
      </c>
      <c r="D42" s="3"/>
      <c r="E42" s="3">
        <v>3</v>
      </c>
      <c r="F42" s="3">
        <v>0</v>
      </c>
      <c r="G42" s="3">
        <v>3</v>
      </c>
      <c r="H42" s="5">
        <v>5</v>
      </c>
      <c r="I42" s="4" t="s">
        <v>187</v>
      </c>
      <c r="J42" s="3" t="s">
        <v>188</v>
      </c>
      <c r="K42" s="3"/>
      <c r="L42" s="3">
        <v>3</v>
      </c>
      <c r="M42" s="3">
        <v>0</v>
      </c>
      <c r="N42" s="3">
        <v>3</v>
      </c>
      <c r="O42" s="5">
        <v>3</v>
      </c>
    </row>
    <row r="43" spans="2:15" ht="12.15" customHeight="1" x14ac:dyDescent="0.3">
      <c r="B43" s="4" t="s">
        <v>189</v>
      </c>
      <c r="C43" s="3" t="s">
        <v>190</v>
      </c>
      <c r="D43" s="3"/>
      <c r="E43" s="3">
        <v>2</v>
      </c>
      <c r="F43" s="3">
        <v>0</v>
      </c>
      <c r="G43" s="3">
        <v>0</v>
      </c>
      <c r="H43" s="5">
        <v>2</v>
      </c>
      <c r="I43" s="4" t="s">
        <v>191</v>
      </c>
      <c r="J43" s="3" t="s">
        <v>192</v>
      </c>
      <c r="K43" s="3"/>
      <c r="L43" s="3">
        <v>2</v>
      </c>
      <c r="M43" s="3">
        <v>0</v>
      </c>
      <c r="N43" s="3">
        <v>0</v>
      </c>
      <c r="O43" s="5">
        <v>2</v>
      </c>
    </row>
    <row r="44" spans="2:15" ht="12.15" customHeight="1" x14ac:dyDescent="0.3">
      <c r="B44" s="4" t="s">
        <v>193</v>
      </c>
      <c r="C44" s="3" t="s">
        <v>82</v>
      </c>
      <c r="D44" s="3"/>
      <c r="E44" s="3">
        <v>3</v>
      </c>
      <c r="F44" s="3">
        <v>0</v>
      </c>
      <c r="G44" s="3">
        <v>3</v>
      </c>
      <c r="H44" s="5">
        <v>5</v>
      </c>
      <c r="I44" s="4" t="s">
        <v>194</v>
      </c>
      <c r="J44" s="3" t="s">
        <v>195</v>
      </c>
      <c r="K44" s="3"/>
      <c r="L44" s="3">
        <v>3</v>
      </c>
      <c r="M44" s="3">
        <v>0</v>
      </c>
      <c r="N44" s="3">
        <v>3</v>
      </c>
      <c r="O44" s="5">
        <v>5</v>
      </c>
    </row>
    <row r="45" spans="2:15" ht="12.15" customHeight="1" x14ac:dyDescent="0.3">
      <c r="B45" s="4" t="s">
        <v>196</v>
      </c>
      <c r="C45" s="3" t="s">
        <v>72</v>
      </c>
      <c r="D45" s="3"/>
      <c r="E45" s="3">
        <v>3</v>
      </c>
      <c r="F45" s="3">
        <v>0</v>
      </c>
      <c r="G45" s="3">
        <v>3</v>
      </c>
      <c r="H45" s="5">
        <v>3</v>
      </c>
      <c r="I45" s="4" t="s">
        <v>197</v>
      </c>
      <c r="J45" s="3" t="s">
        <v>74</v>
      </c>
      <c r="K45" s="3"/>
      <c r="L45" s="3">
        <v>3</v>
      </c>
      <c r="M45" s="3">
        <v>0</v>
      </c>
      <c r="N45" s="3">
        <v>3</v>
      </c>
      <c r="O45" s="5">
        <v>3</v>
      </c>
    </row>
    <row r="46" spans="2:15" ht="12.15" customHeight="1" x14ac:dyDescent="0.3">
      <c r="B46" s="4">
        <v>315</v>
      </c>
      <c r="C46" s="3" t="s">
        <v>73</v>
      </c>
      <c r="D46" s="3"/>
      <c r="E46" s="3">
        <v>3</v>
      </c>
      <c r="F46" s="3">
        <v>0</v>
      </c>
      <c r="G46" s="3">
        <v>3</v>
      </c>
      <c r="H46" s="5">
        <v>3</v>
      </c>
      <c r="I46" s="4">
        <v>316</v>
      </c>
      <c r="J46" s="3" t="s">
        <v>75</v>
      </c>
      <c r="K46" s="3"/>
      <c r="L46" s="3">
        <v>3</v>
      </c>
      <c r="M46" s="3">
        <v>0</v>
      </c>
      <c r="N46" s="3">
        <v>3</v>
      </c>
      <c r="O46" s="5">
        <v>3</v>
      </c>
    </row>
    <row r="47" spans="2:15" ht="12.15" customHeight="1" x14ac:dyDescent="0.3">
      <c r="B47" s="4"/>
      <c r="C47" s="3"/>
      <c r="D47" s="3"/>
      <c r="E47" s="3"/>
      <c r="F47" s="3"/>
      <c r="G47" s="3"/>
      <c r="H47" s="5"/>
      <c r="I47" s="4"/>
      <c r="J47" s="3"/>
      <c r="K47" s="3"/>
      <c r="L47" s="3"/>
      <c r="M47" s="3"/>
      <c r="N47" s="3"/>
      <c r="O47" s="5"/>
    </row>
    <row r="48" spans="2:15" ht="12.15" customHeight="1" thickBot="1" x14ac:dyDescent="0.35">
      <c r="B48" s="8"/>
      <c r="C48" s="6"/>
      <c r="D48" s="6"/>
      <c r="E48" s="6"/>
      <c r="F48" s="6"/>
      <c r="G48" s="6"/>
      <c r="H48" s="7"/>
      <c r="I48" s="8"/>
      <c r="J48" s="6"/>
      <c r="K48" s="6"/>
      <c r="L48" s="6"/>
      <c r="M48" s="6"/>
      <c r="N48" s="6"/>
      <c r="O48" s="7"/>
    </row>
    <row r="49" spans="2:15" ht="12.15" customHeight="1" thickBot="1" x14ac:dyDescent="0.35">
      <c r="B49" s="154" t="s">
        <v>27</v>
      </c>
      <c r="C49" s="155"/>
      <c r="D49" s="155"/>
      <c r="E49" s="155"/>
      <c r="F49" s="155"/>
      <c r="G49" s="63">
        <f>SUM(G39:G48)</f>
        <v>21</v>
      </c>
      <c r="H49" s="63">
        <f>SUM(H39:H48)</f>
        <v>30</v>
      </c>
      <c r="I49" s="155" t="s">
        <v>28</v>
      </c>
      <c r="J49" s="155"/>
      <c r="K49" s="156"/>
      <c r="L49" s="156"/>
      <c r="M49" s="156"/>
      <c r="N49" s="12">
        <f>SUM(N39:N48)</f>
        <v>21</v>
      </c>
      <c r="O49" s="13">
        <f>SUM(O39:O48)</f>
        <v>30</v>
      </c>
    </row>
    <row r="50" spans="2:15" ht="12.15" customHeight="1" thickBot="1" x14ac:dyDescent="0.35">
      <c r="K50" s="146" t="s">
        <v>17</v>
      </c>
      <c r="L50" s="147"/>
      <c r="M50" s="147"/>
      <c r="N50" s="14">
        <v>42</v>
      </c>
      <c r="O50" s="15">
        <v>60</v>
      </c>
    </row>
    <row r="51" spans="2:15" ht="8.1" customHeight="1" thickBot="1" x14ac:dyDescent="0.35"/>
    <row r="52" spans="2:15" ht="12.15" customHeight="1" thickBot="1" x14ac:dyDescent="0.35">
      <c r="B52" s="151" t="s">
        <v>15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3"/>
    </row>
    <row r="53" spans="2:15" ht="12.15" customHeight="1" thickBot="1" x14ac:dyDescent="0.35">
      <c r="B53" s="148" t="s">
        <v>23</v>
      </c>
      <c r="C53" s="149"/>
      <c r="D53" s="149"/>
      <c r="E53" s="149"/>
      <c r="F53" s="149"/>
      <c r="G53" s="149"/>
      <c r="H53" s="150"/>
      <c r="I53" s="148" t="s">
        <v>24</v>
      </c>
      <c r="J53" s="149"/>
      <c r="K53" s="149"/>
      <c r="L53" s="149"/>
      <c r="M53" s="149"/>
      <c r="N53" s="149"/>
      <c r="O53" s="150"/>
    </row>
    <row r="54" spans="2:15" ht="12.15" customHeight="1" x14ac:dyDescent="0.3">
      <c r="B54" s="9" t="s">
        <v>0</v>
      </c>
      <c r="C54" s="10" t="s">
        <v>1</v>
      </c>
      <c r="D54" s="10" t="s">
        <v>2</v>
      </c>
      <c r="E54" s="20" t="s">
        <v>3</v>
      </c>
      <c r="F54" s="20" t="s">
        <v>4</v>
      </c>
      <c r="G54" s="20" t="s">
        <v>5</v>
      </c>
      <c r="H54" s="11" t="s">
        <v>6</v>
      </c>
      <c r="I54" s="9" t="s">
        <v>0</v>
      </c>
      <c r="J54" s="10" t="s">
        <v>1</v>
      </c>
      <c r="K54" s="10" t="s">
        <v>2</v>
      </c>
      <c r="L54" s="20" t="s">
        <v>3</v>
      </c>
      <c r="M54" s="20" t="s">
        <v>4</v>
      </c>
      <c r="N54" s="20" t="s">
        <v>5</v>
      </c>
      <c r="O54" s="11" t="s">
        <v>6</v>
      </c>
    </row>
    <row r="55" spans="2:15" ht="12.15" customHeight="1" x14ac:dyDescent="0.3">
      <c r="B55" s="4" t="s">
        <v>198</v>
      </c>
      <c r="C55" s="3" t="s">
        <v>199</v>
      </c>
      <c r="D55" s="3"/>
      <c r="E55" s="3">
        <v>3</v>
      </c>
      <c r="F55" s="3">
        <v>0</v>
      </c>
      <c r="G55" s="3">
        <v>3</v>
      </c>
      <c r="H55" s="5">
        <v>4</v>
      </c>
      <c r="I55" s="4" t="s">
        <v>200</v>
      </c>
      <c r="J55" s="3" t="s">
        <v>201</v>
      </c>
      <c r="K55" s="3"/>
      <c r="L55" s="3">
        <v>3</v>
      </c>
      <c r="M55" s="3">
        <v>0</v>
      </c>
      <c r="N55" s="3">
        <v>3</v>
      </c>
      <c r="O55" s="5">
        <v>4</v>
      </c>
    </row>
    <row r="56" spans="2:15" ht="12.15" customHeight="1" x14ac:dyDescent="0.3">
      <c r="B56" s="4" t="s">
        <v>202</v>
      </c>
      <c r="C56" s="3" t="s">
        <v>203</v>
      </c>
      <c r="D56" s="3"/>
      <c r="E56" s="3">
        <v>3</v>
      </c>
      <c r="F56" s="3">
        <v>0</v>
      </c>
      <c r="G56" s="3">
        <v>3</v>
      </c>
      <c r="H56" s="5">
        <v>5</v>
      </c>
      <c r="I56" s="4" t="s">
        <v>204</v>
      </c>
      <c r="J56" s="3" t="s">
        <v>205</v>
      </c>
      <c r="K56" s="3"/>
      <c r="L56" s="3">
        <v>3</v>
      </c>
      <c r="M56" s="3">
        <v>0</v>
      </c>
      <c r="N56" s="3">
        <v>3</v>
      </c>
      <c r="O56" s="5">
        <v>5</v>
      </c>
    </row>
    <row r="57" spans="2:15" ht="12.15" customHeight="1" x14ac:dyDescent="0.3">
      <c r="B57" s="4" t="s">
        <v>206</v>
      </c>
      <c r="C57" s="3" t="s">
        <v>207</v>
      </c>
      <c r="D57" s="3"/>
      <c r="E57" s="3">
        <v>3</v>
      </c>
      <c r="F57" s="3">
        <v>0</v>
      </c>
      <c r="G57" s="3">
        <v>3</v>
      </c>
      <c r="H57" s="5">
        <v>5</v>
      </c>
      <c r="I57" s="4" t="s">
        <v>208</v>
      </c>
      <c r="J57" s="3" t="s">
        <v>209</v>
      </c>
      <c r="K57" s="3"/>
      <c r="L57" s="3">
        <v>3</v>
      </c>
      <c r="M57" s="3">
        <v>0</v>
      </c>
      <c r="N57" s="3">
        <v>3</v>
      </c>
      <c r="O57" s="5">
        <v>5</v>
      </c>
    </row>
    <row r="58" spans="2:15" ht="12.15" customHeight="1" x14ac:dyDescent="0.3">
      <c r="B58" s="4" t="s">
        <v>210</v>
      </c>
      <c r="C58" s="3" t="s">
        <v>211</v>
      </c>
      <c r="D58" s="3"/>
      <c r="E58" s="3">
        <v>3</v>
      </c>
      <c r="F58" s="3">
        <v>0</v>
      </c>
      <c r="G58" s="3">
        <v>3</v>
      </c>
      <c r="H58" s="5">
        <v>5</v>
      </c>
      <c r="I58" s="4" t="s">
        <v>212</v>
      </c>
      <c r="J58" s="3" t="s">
        <v>213</v>
      </c>
      <c r="K58" s="3"/>
      <c r="L58" s="3">
        <v>3</v>
      </c>
      <c r="M58" s="3">
        <v>0</v>
      </c>
      <c r="N58" s="3">
        <v>3</v>
      </c>
      <c r="O58" s="5">
        <v>5</v>
      </c>
    </row>
    <row r="59" spans="2:15" ht="12.15" customHeight="1" x14ac:dyDescent="0.3">
      <c r="B59" s="4" t="s">
        <v>214</v>
      </c>
      <c r="C59" s="3" t="s">
        <v>86</v>
      </c>
      <c r="D59" s="3"/>
      <c r="E59" s="3">
        <v>3</v>
      </c>
      <c r="F59" s="3">
        <v>0</v>
      </c>
      <c r="G59" s="3">
        <v>3</v>
      </c>
      <c r="H59" s="5">
        <v>5</v>
      </c>
      <c r="I59" s="4" t="s">
        <v>215</v>
      </c>
      <c r="J59" s="3" t="s">
        <v>87</v>
      </c>
      <c r="K59" s="3"/>
      <c r="L59" s="3">
        <v>3</v>
      </c>
      <c r="M59" s="3">
        <v>0</v>
      </c>
      <c r="N59" s="3">
        <v>3</v>
      </c>
      <c r="O59" s="5">
        <v>5</v>
      </c>
    </row>
    <row r="60" spans="2:15" ht="12.15" customHeight="1" x14ac:dyDescent="0.3">
      <c r="B60" s="4" t="s">
        <v>216</v>
      </c>
      <c r="C60" s="3" t="s">
        <v>77</v>
      </c>
      <c r="D60" s="3"/>
      <c r="E60" s="3">
        <v>3</v>
      </c>
      <c r="F60" s="3">
        <v>0</v>
      </c>
      <c r="G60" s="3">
        <v>3</v>
      </c>
      <c r="H60" s="5">
        <v>3</v>
      </c>
      <c r="I60" s="4" t="s">
        <v>217</v>
      </c>
      <c r="J60" s="3" t="s">
        <v>78</v>
      </c>
      <c r="K60" s="3"/>
      <c r="L60" s="3">
        <v>3</v>
      </c>
      <c r="M60" s="3">
        <v>0</v>
      </c>
      <c r="N60" s="3">
        <v>3</v>
      </c>
      <c r="O60" s="5">
        <v>3</v>
      </c>
    </row>
    <row r="61" spans="2:15" ht="12.15" customHeight="1" x14ac:dyDescent="0.3">
      <c r="B61" s="4">
        <v>413</v>
      </c>
      <c r="C61" s="3" t="s">
        <v>76</v>
      </c>
      <c r="D61" s="3"/>
      <c r="E61" s="3">
        <v>3</v>
      </c>
      <c r="F61" s="3">
        <v>0</v>
      </c>
      <c r="G61" s="3">
        <v>3</v>
      </c>
      <c r="H61" s="5">
        <v>3</v>
      </c>
      <c r="I61" s="4">
        <v>414</v>
      </c>
      <c r="J61" s="3" t="s">
        <v>79</v>
      </c>
      <c r="K61" s="3"/>
      <c r="L61" s="3">
        <v>3</v>
      </c>
      <c r="M61" s="3">
        <v>0</v>
      </c>
      <c r="N61" s="3">
        <v>3</v>
      </c>
      <c r="O61" s="5">
        <v>3</v>
      </c>
    </row>
    <row r="62" spans="2:15" ht="12.15" customHeight="1" x14ac:dyDescent="0.3">
      <c r="B62" s="4"/>
      <c r="C62" s="3"/>
      <c r="D62" s="3"/>
      <c r="E62" s="3"/>
      <c r="F62" s="3"/>
      <c r="G62" s="3"/>
      <c r="H62" s="5"/>
      <c r="I62" s="4"/>
      <c r="J62" s="3"/>
      <c r="K62" s="3"/>
      <c r="L62" s="3"/>
      <c r="M62" s="3"/>
      <c r="N62" s="3"/>
      <c r="O62" s="5"/>
    </row>
    <row r="63" spans="2:15" ht="12.15" customHeight="1" thickBot="1" x14ac:dyDescent="0.35">
      <c r="B63" s="8"/>
      <c r="C63" s="6"/>
      <c r="D63" s="6"/>
      <c r="E63" s="6"/>
      <c r="F63" s="6"/>
      <c r="G63" s="6"/>
      <c r="H63" s="7"/>
      <c r="I63" s="8"/>
      <c r="J63" s="6"/>
      <c r="K63" s="6"/>
      <c r="L63" s="6"/>
      <c r="M63" s="6"/>
      <c r="N63" s="6"/>
      <c r="O63" s="7"/>
    </row>
    <row r="64" spans="2:15" ht="12.15" customHeight="1" thickBot="1" x14ac:dyDescent="0.35">
      <c r="B64" s="154" t="s">
        <v>26</v>
      </c>
      <c r="C64" s="155"/>
      <c r="D64" s="155"/>
      <c r="E64" s="155"/>
      <c r="F64" s="155"/>
      <c r="G64" s="63">
        <f>SUM(G55:G63)</f>
        <v>21</v>
      </c>
      <c r="H64" s="63">
        <f>SUM(H55:H63)</f>
        <v>30</v>
      </c>
      <c r="I64" s="155" t="s">
        <v>25</v>
      </c>
      <c r="J64" s="155"/>
      <c r="K64" s="156"/>
      <c r="L64" s="156"/>
      <c r="M64" s="156"/>
      <c r="N64" s="12">
        <f>SUM(N55:N63)</f>
        <v>21</v>
      </c>
      <c r="O64" s="13">
        <f>SUM(O55:O63)</f>
        <v>30</v>
      </c>
    </row>
    <row r="65" spans="2:15" ht="12.15" customHeight="1" thickBot="1" x14ac:dyDescent="0.35">
      <c r="K65" s="143" t="s">
        <v>16</v>
      </c>
      <c r="L65" s="144"/>
      <c r="M65" s="157"/>
      <c r="N65" s="16">
        <v>42</v>
      </c>
      <c r="O65" s="17">
        <v>60</v>
      </c>
    </row>
    <row r="66" spans="2:15" ht="12.15" customHeight="1" thickBot="1" x14ac:dyDescent="0.35">
      <c r="K66" s="143" t="s">
        <v>31</v>
      </c>
      <c r="L66" s="144"/>
      <c r="M66" s="145"/>
      <c r="N66" s="19">
        <v>160</v>
      </c>
      <c r="O66" s="18">
        <v>240</v>
      </c>
    </row>
    <row r="67" spans="2:15" ht="12.15" customHeight="1" x14ac:dyDescent="0.3">
      <c r="B67" s="158" t="s">
        <v>218</v>
      </c>
      <c r="C67" s="159"/>
      <c r="D67" s="159"/>
      <c r="E67" s="159"/>
      <c r="F67" s="159"/>
      <c r="G67" s="159"/>
      <c r="H67" s="159"/>
      <c r="I67" s="159"/>
      <c r="J67" s="159"/>
    </row>
  </sheetData>
  <mergeCells count="27">
    <mergeCell ref="C2:O4"/>
    <mergeCell ref="B6:O6"/>
    <mergeCell ref="B7:H7"/>
    <mergeCell ref="I7:O7"/>
    <mergeCell ref="B19:F19"/>
    <mergeCell ref="I19:M19"/>
    <mergeCell ref="K20:M20"/>
    <mergeCell ref="B22:O22"/>
    <mergeCell ref="B23:H23"/>
    <mergeCell ref="I23:O23"/>
    <mergeCell ref="B33:F33"/>
    <mergeCell ref="I33:M33"/>
    <mergeCell ref="K34:M34"/>
    <mergeCell ref="B36:O36"/>
    <mergeCell ref="B37:H37"/>
    <mergeCell ref="I37:O37"/>
    <mergeCell ref="B49:F49"/>
    <mergeCell ref="I49:M49"/>
    <mergeCell ref="K65:M65"/>
    <mergeCell ref="K66:M66"/>
    <mergeCell ref="B67:J67"/>
    <mergeCell ref="K50:M50"/>
    <mergeCell ref="B52:O52"/>
    <mergeCell ref="B53:H53"/>
    <mergeCell ref="I53:O53"/>
    <mergeCell ref="B64:F64"/>
    <mergeCell ref="I64:M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C30" sqref="C30"/>
    </sheetView>
  </sheetViews>
  <sheetFormatPr defaultColWidth="9.109375" defaultRowHeight="12.15" customHeight="1" x14ac:dyDescent="0.3"/>
  <cols>
    <col min="1" max="1" width="1.88671875" style="1" customWidth="1"/>
    <col min="2" max="2" width="6.6640625" style="1" customWidth="1"/>
    <col min="3" max="3" width="23.44140625" style="1" customWidth="1"/>
    <col min="4" max="4" width="9.109375" style="1" hidden="1" customWidth="1"/>
    <col min="5" max="6" width="3.33203125" style="1" customWidth="1"/>
    <col min="7" max="7" width="4.33203125" style="1" customWidth="1"/>
    <col min="8" max="8" width="4.88671875" style="1" bestFit="1" customWidth="1"/>
    <col min="9" max="9" width="6.6640625" style="1" customWidth="1"/>
    <col min="10" max="10" width="20.6640625" style="1" customWidth="1"/>
    <col min="11" max="11" width="0.109375" style="1" customWidth="1"/>
    <col min="12" max="13" width="3.33203125" style="1" customWidth="1"/>
    <col min="14" max="14" width="4.33203125" style="1" customWidth="1"/>
    <col min="15" max="15" width="4.88671875" style="1" bestFit="1" customWidth="1"/>
    <col min="16" max="16384" width="9.109375" style="1"/>
  </cols>
  <sheetData>
    <row r="1" spans="2:15" ht="12.15" customHeight="1" thickBot="1" x14ac:dyDescent="0.35"/>
    <row r="2" spans="2:15" ht="12.15" customHeight="1" x14ac:dyDescent="0.3">
      <c r="C2" s="160" t="s">
        <v>294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2:15" ht="12.15" customHeight="1" x14ac:dyDescent="0.3"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2:15" ht="12.15" customHeight="1" thickBot="1" x14ac:dyDescent="0.35"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ht="12.15" customHeight="1" thickBot="1" x14ac:dyDescent="0.35"/>
    <row r="6" spans="2:15" ht="12.15" customHeight="1" thickBot="1" x14ac:dyDescent="0.35">
      <c r="B6" s="151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12.15" customHeight="1" thickBot="1" x14ac:dyDescent="0.35">
      <c r="B7" s="148" t="s">
        <v>7</v>
      </c>
      <c r="C7" s="149"/>
      <c r="D7" s="149"/>
      <c r="E7" s="149"/>
      <c r="F7" s="149"/>
      <c r="G7" s="149"/>
      <c r="H7" s="150"/>
      <c r="I7" s="148" t="s">
        <v>8</v>
      </c>
      <c r="J7" s="149"/>
      <c r="K7" s="149"/>
      <c r="L7" s="149"/>
      <c r="M7" s="149"/>
      <c r="N7" s="149"/>
      <c r="O7" s="150"/>
    </row>
    <row r="8" spans="2:15" s="2" customFormat="1" ht="12.15" customHeight="1" x14ac:dyDescent="0.3">
      <c r="B8" s="9" t="s">
        <v>0</v>
      </c>
      <c r="C8" s="10" t="s">
        <v>1</v>
      </c>
      <c r="D8" s="10" t="s">
        <v>2</v>
      </c>
      <c r="E8" s="20" t="s">
        <v>3</v>
      </c>
      <c r="F8" s="20" t="s">
        <v>4</v>
      </c>
      <c r="G8" s="20" t="s">
        <v>5</v>
      </c>
      <c r="H8" s="11" t="s">
        <v>6</v>
      </c>
      <c r="I8" s="9" t="s">
        <v>0</v>
      </c>
      <c r="J8" s="10" t="s">
        <v>1</v>
      </c>
      <c r="K8" s="10" t="s">
        <v>2</v>
      </c>
      <c r="L8" s="20" t="s">
        <v>3</v>
      </c>
      <c r="M8" s="20" t="s">
        <v>4</v>
      </c>
      <c r="N8" s="20" t="s">
        <v>5</v>
      </c>
      <c r="O8" s="11" t="s">
        <v>6</v>
      </c>
    </row>
    <row r="9" spans="2:15" ht="12.15" customHeight="1" x14ac:dyDescent="0.3">
      <c r="B9" s="4" t="s">
        <v>220</v>
      </c>
      <c r="C9" s="64" t="s">
        <v>221</v>
      </c>
      <c r="D9" s="65"/>
      <c r="E9" s="66">
        <v>3</v>
      </c>
      <c r="F9" s="66">
        <v>0</v>
      </c>
      <c r="G9" s="66">
        <v>3</v>
      </c>
      <c r="H9" s="67">
        <v>5</v>
      </c>
      <c r="I9" s="4" t="s">
        <v>222</v>
      </c>
      <c r="J9" s="64" t="s">
        <v>223</v>
      </c>
      <c r="K9" s="65"/>
      <c r="L9" s="66">
        <v>3</v>
      </c>
      <c r="M9" s="66">
        <v>0</v>
      </c>
      <c r="N9" s="66">
        <v>3</v>
      </c>
      <c r="O9" s="5">
        <v>5</v>
      </c>
    </row>
    <row r="10" spans="2:15" ht="12.15" customHeight="1" x14ac:dyDescent="0.3">
      <c r="B10" s="4" t="s">
        <v>224</v>
      </c>
      <c r="C10" s="64" t="s">
        <v>33</v>
      </c>
      <c r="D10" s="65"/>
      <c r="E10" s="1">
        <v>3</v>
      </c>
      <c r="F10" s="66">
        <v>0</v>
      </c>
      <c r="G10" s="66">
        <v>3</v>
      </c>
      <c r="H10" s="67">
        <v>5</v>
      </c>
      <c r="I10" s="4" t="s">
        <v>225</v>
      </c>
      <c r="J10" s="64" t="s">
        <v>226</v>
      </c>
      <c r="K10" s="65"/>
      <c r="L10" s="66">
        <v>3</v>
      </c>
      <c r="M10" s="66">
        <v>0</v>
      </c>
      <c r="N10" s="66">
        <v>3</v>
      </c>
      <c r="O10" s="5">
        <v>5</v>
      </c>
    </row>
    <row r="11" spans="2:15" ht="12.15" customHeight="1" x14ac:dyDescent="0.3">
      <c r="B11" s="4" t="s">
        <v>227</v>
      </c>
      <c r="C11" s="64" t="s">
        <v>228</v>
      </c>
      <c r="D11" s="65"/>
      <c r="E11" s="66">
        <v>3</v>
      </c>
      <c r="F11" s="66">
        <v>0</v>
      </c>
      <c r="G11" s="66">
        <v>3</v>
      </c>
      <c r="H11" s="5">
        <v>4</v>
      </c>
      <c r="I11" s="4" t="s">
        <v>229</v>
      </c>
      <c r="J11" s="64" t="s">
        <v>230</v>
      </c>
      <c r="K11" s="65"/>
      <c r="L11" s="66">
        <v>3</v>
      </c>
      <c r="M11" s="66">
        <v>0</v>
      </c>
      <c r="N11" s="66">
        <v>3</v>
      </c>
      <c r="O11" s="5">
        <v>5</v>
      </c>
    </row>
    <row r="12" spans="2:15" ht="12.15" customHeight="1" x14ac:dyDescent="0.3">
      <c r="B12" s="4" t="s">
        <v>231</v>
      </c>
      <c r="C12" s="64" t="s">
        <v>232</v>
      </c>
      <c r="D12" s="65"/>
      <c r="E12" s="66">
        <v>3</v>
      </c>
      <c r="F12" s="66">
        <v>0</v>
      </c>
      <c r="G12" s="66">
        <v>3</v>
      </c>
      <c r="H12" s="67">
        <v>5</v>
      </c>
      <c r="I12" s="4" t="s">
        <v>233</v>
      </c>
      <c r="J12" s="2" t="s">
        <v>34</v>
      </c>
      <c r="K12" s="65"/>
      <c r="L12" s="66">
        <v>3</v>
      </c>
      <c r="M12" s="66">
        <v>0</v>
      </c>
      <c r="N12" s="66">
        <v>3</v>
      </c>
      <c r="O12" s="5">
        <v>5</v>
      </c>
    </row>
    <row r="13" spans="2:15" ht="12.15" customHeight="1" x14ac:dyDescent="0.3">
      <c r="B13" s="4" t="s">
        <v>234</v>
      </c>
      <c r="C13" s="64" t="s">
        <v>235</v>
      </c>
      <c r="E13" s="3">
        <v>3</v>
      </c>
      <c r="F13" s="66">
        <v>0</v>
      </c>
      <c r="G13" s="66">
        <v>3</v>
      </c>
      <c r="H13" s="5">
        <v>4</v>
      </c>
      <c r="I13" s="4" t="s">
        <v>151</v>
      </c>
      <c r="J13" s="64" t="s">
        <v>35</v>
      </c>
      <c r="K13" s="65"/>
      <c r="L13" s="66">
        <v>3</v>
      </c>
      <c r="M13" s="66">
        <v>0</v>
      </c>
      <c r="N13" s="66">
        <v>3</v>
      </c>
      <c r="O13" s="5">
        <v>4</v>
      </c>
    </row>
    <row r="14" spans="2:15" ht="12.15" customHeight="1" x14ac:dyDescent="0.3">
      <c r="B14" s="4" t="s">
        <v>236</v>
      </c>
      <c r="C14" s="64" t="s">
        <v>54</v>
      </c>
      <c r="D14" s="65"/>
      <c r="E14" s="3">
        <v>4</v>
      </c>
      <c r="F14" s="66">
        <v>0</v>
      </c>
      <c r="G14" s="66">
        <v>4</v>
      </c>
      <c r="H14" s="5">
        <v>4</v>
      </c>
      <c r="I14" s="4" t="s">
        <v>237</v>
      </c>
      <c r="J14" s="64" t="s">
        <v>55</v>
      </c>
      <c r="K14" s="65"/>
      <c r="L14" s="66">
        <v>4</v>
      </c>
      <c r="M14" s="66">
        <v>0</v>
      </c>
      <c r="N14" s="66">
        <v>4</v>
      </c>
      <c r="O14" s="5">
        <v>4</v>
      </c>
    </row>
    <row r="15" spans="2:15" ht="12.15" customHeight="1" x14ac:dyDescent="0.3">
      <c r="B15" s="4" t="s">
        <v>238</v>
      </c>
      <c r="C15" s="66" t="s">
        <v>44</v>
      </c>
      <c r="D15" s="3"/>
      <c r="E15" s="3">
        <v>2</v>
      </c>
      <c r="F15" s="3">
        <v>0</v>
      </c>
      <c r="G15" s="1">
        <v>0</v>
      </c>
      <c r="H15" s="1">
        <v>2</v>
      </c>
      <c r="I15" s="4" t="s">
        <v>239</v>
      </c>
      <c r="J15" s="66" t="s">
        <v>48</v>
      </c>
      <c r="K15" s="3"/>
      <c r="L15" s="66">
        <v>2</v>
      </c>
      <c r="M15" s="66">
        <v>0</v>
      </c>
      <c r="N15" s="66">
        <v>0</v>
      </c>
      <c r="O15" s="5">
        <v>2</v>
      </c>
    </row>
    <row r="16" spans="2:15" ht="12.15" customHeight="1" x14ac:dyDescent="0.3">
      <c r="B16" s="4" t="s">
        <v>154</v>
      </c>
      <c r="C16" s="3" t="s">
        <v>32</v>
      </c>
      <c r="D16" s="3"/>
      <c r="E16" s="1">
        <v>1</v>
      </c>
      <c r="F16" s="66">
        <v>0</v>
      </c>
      <c r="G16" s="66">
        <v>0</v>
      </c>
      <c r="H16" s="5">
        <v>1</v>
      </c>
      <c r="I16" s="4"/>
      <c r="J16" s="3"/>
      <c r="K16" s="3"/>
      <c r="L16" s="3"/>
      <c r="M16" s="3"/>
      <c r="N16" s="3"/>
      <c r="O16" s="21"/>
    </row>
    <row r="17" spans="2:15" ht="12.15" customHeight="1" x14ac:dyDescent="0.3">
      <c r="B17" s="4"/>
      <c r="C17" s="64"/>
      <c r="D17" s="65"/>
      <c r="E17" s="65"/>
      <c r="F17" s="64"/>
      <c r="G17" s="64"/>
      <c r="H17" s="68"/>
      <c r="I17" s="4"/>
      <c r="J17" s="3"/>
      <c r="K17" s="3"/>
      <c r="L17" s="3"/>
      <c r="M17" s="3"/>
      <c r="N17" s="3"/>
      <c r="O17" s="21"/>
    </row>
    <row r="18" spans="2:15" ht="12.15" customHeight="1" thickBot="1" x14ac:dyDescent="0.35">
      <c r="B18" s="8"/>
      <c r="C18" s="6"/>
      <c r="D18" s="6"/>
      <c r="E18" s="6"/>
      <c r="F18" s="6"/>
      <c r="G18" s="6"/>
      <c r="H18" s="7"/>
      <c r="I18" s="8"/>
      <c r="J18" s="6"/>
      <c r="K18" s="6"/>
      <c r="L18" s="6"/>
      <c r="M18" s="6"/>
      <c r="N18" s="6"/>
      <c r="O18" s="22"/>
    </row>
    <row r="19" spans="2:15" ht="12.15" customHeight="1" thickBot="1" x14ac:dyDescent="0.35">
      <c r="B19" s="154" t="s">
        <v>10</v>
      </c>
      <c r="C19" s="155"/>
      <c r="D19" s="155"/>
      <c r="E19" s="155"/>
      <c r="F19" s="155"/>
      <c r="G19" s="63">
        <f>SUM(G9:G18)</f>
        <v>19</v>
      </c>
      <c r="H19" s="63">
        <f>SUM(H9:H18)</f>
        <v>30</v>
      </c>
      <c r="I19" s="155" t="s">
        <v>11</v>
      </c>
      <c r="J19" s="155"/>
      <c r="K19" s="156"/>
      <c r="L19" s="156"/>
      <c r="M19" s="156"/>
      <c r="N19" s="12">
        <f>SUM(N9:N18)</f>
        <v>19</v>
      </c>
      <c r="O19" s="13">
        <f>SUM(O9:O18)</f>
        <v>30</v>
      </c>
    </row>
    <row r="20" spans="2:15" ht="12.15" customHeight="1" thickBot="1" x14ac:dyDescent="0.35">
      <c r="K20" s="146" t="s">
        <v>12</v>
      </c>
      <c r="L20" s="147"/>
      <c r="M20" s="147"/>
      <c r="N20" s="14">
        <v>38</v>
      </c>
      <c r="O20" s="15">
        <v>60</v>
      </c>
    </row>
    <row r="21" spans="2:15" ht="8.1" customHeight="1" thickBot="1" x14ac:dyDescent="0.35"/>
    <row r="22" spans="2:15" ht="12.15" customHeight="1" thickBot="1" x14ac:dyDescent="0.35">
      <c r="B22" s="151" t="s">
        <v>13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3"/>
    </row>
    <row r="23" spans="2:15" ht="12.15" customHeight="1" thickBot="1" x14ac:dyDescent="0.35">
      <c r="B23" s="148" t="s">
        <v>19</v>
      </c>
      <c r="C23" s="149"/>
      <c r="D23" s="149"/>
      <c r="E23" s="149"/>
      <c r="F23" s="149"/>
      <c r="G23" s="149"/>
      <c r="H23" s="150"/>
      <c r="I23" s="148" t="s">
        <v>20</v>
      </c>
      <c r="J23" s="149"/>
      <c r="K23" s="149"/>
      <c r="L23" s="149"/>
      <c r="M23" s="149"/>
      <c r="N23" s="149"/>
      <c r="O23" s="150"/>
    </row>
    <row r="24" spans="2:15" ht="12.15" customHeight="1" x14ac:dyDescent="0.3">
      <c r="B24" s="9" t="s">
        <v>0</v>
      </c>
      <c r="C24" s="10" t="s">
        <v>1</v>
      </c>
      <c r="D24" s="10" t="s">
        <v>2</v>
      </c>
      <c r="E24" s="20" t="s">
        <v>3</v>
      </c>
      <c r="F24" s="20" t="s">
        <v>4</v>
      </c>
      <c r="G24" s="20" t="s">
        <v>5</v>
      </c>
      <c r="H24" s="11" t="s">
        <v>6</v>
      </c>
      <c r="I24" s="9" t="s">
        <v>0</v>
      </c>
      <c r="J24" s="10" t="s">
        <v>1</v>
      </c>
      <c r="K24" s="10" t="s">
        <v>2</v>
      </c>
      <c r="L24" s="20" t="s">
        <v>3</v>
      </c>
      <c r="M24" s="20" t="s">
        <v>4</v>
      </c>
      <c r="N24" s="20" t="s">
        <v>5</v>
      </c>
      <c r="O24" s="11" t="s">
        <v>6</v>
      </c>
    </row>
    <row r="25" spans="2:15" ht="12.15" customHeight="1" x14ac:dyDescent="0.3">
      <c r="B25" s="4" t="s">
        <v>240</v>
      </c>
      <c r="C25" s="64" t="s">
        <v>241</v>
      </c>
      <c r="D25" s="65"/>
      <c r="E25" s="66">
        <v>3</v>
      </c>
      <c r="F25" s="66">
        <v>0</v>
      </c>
      <c r="G25" s="66">
        <v>3</v>
      </c>
      <c r="H25" s="5">
        <v>6</v>
      </c>
      <c r="I25" s="4" t="s">
        <v>242</v>
      </c>
      <c r="J25" s="64" t="s">
        <v>243</v>
      </c>
      <c r="K25" s="65"/>
      <c r="L25" s="66">
        <v>3</v>
      </c>
      <c r="M25" s="66">
        <v>0</v>
      </c>
      <c r="N25" s="66">
        <v>3</v>
      </c>
      <c r="O25" s="5">
        <v>6</v>
      </c>
    </row>
    <row r="26" spans="2:15" ht="12.15" customHeight="1" x14ac:dyDescent="0.3">
      <c r="B26" s="4" t="s">
        <v>244</v>
      </c>
      <c r="C26" s="64" t="s">
        <v>245</v>
      </c>
      <c r="D26" s="65"/>
      <c r="E26" s="66">
        <v>3</v>
      </c>
      <c r="F26" s="66">
        <v>0</v>
      </c>
      <c r="G26" s="66">
        <v>3</v>
      </c>
      <c r="H26" s="5">
        <v>6</v>
      </c>
      <c r="I26" s="4" t="s">
        <v>246</v>
      </c>
      <c r="J26" s="69" t="s">
        <v>247</v>
      </c>
      <c r="K26" s="65"/>
      <c r="L26" s="66">
        <v>3</v>
      </c>
      <c r="M26" s="66">
        <v>0</v>
      </c>
      <c r="N26" s="66">
        <v>3</v>
      </c>
      <c r="O26" s="5">
        <v>6</v>
      </c>
    </row>
    <row r="27" spans="2:15" ht="12.15" customHeight="1" x14ac:dyDescent="0.3">
      <c r="B27" s="4" t="s">
        <v>161</v>
      </c>
      <c r="C27" s="65" t="s">
        <v>36</v>
      </c>
      <c r="D27" s="65"/>
      <c r="E27" s="66">
        <v>3</v>
      </c>
      <c r="F27" s="66">
        <v>0</v>
      </c>
      <c r="G27" s="66">
        <v>3</v>
      </c>
      <c r="H27" s="5">
        <v>5</v>
      </c>
      <c r="I27" s="4" t="s">
        <v>248</v>
      </c>
      <c r="J27" s="64" t="s">
        <v>249</v>
      </c>
      <c r="K27" s="65"/>
      <c r="L27" s="66">
        <v>3</v>
      </c>
      <c r="M27" s="66">
        <v>0</v>
      </c>
      <c r="N27" s="66">
        <v>3</v>
      </c>
      <c r="O27" s="5">
        <v>5</v>
      </c>
    </row>
    <row r="28" spans="2:15" ht="12.15" customHeight="1" x14ac:dyDescent="0.3">
      <c r="B28" s="4" t="s">
        <v>250</v>
      </c>
      <c r="C28" s="2" t="s">
        <v>145</v>
      </c>
      <c r="D28" s="65"/>
      <c r="E28" s="66">
        <v>3</v>
      </c>
      <c r="F28" s="66">
        <v>0</v>
      </c>
      <c r="G28" s="66">
        <v>3</v>
      </c>
      <c r="H28" s="5">
        <v>5</v>
      </c>
      <c r="I28" s="4" t="s">
        <v>251</v>
      </c>
      <c r="J28" s="2" t="s">
        <v>41</v>
      </c>
      <c r="K28" s="65"/>
      <c r="L28" s="66">
        <v>3</v>
      </c>
      <c r="M28" s="66">
        <v>0</v>
      </c>
      <c r="N28" s="66">
        <v>3</v>
      </c>
      <c r="O28" s="5">
        <v>5</v>
      </c>
    </row>
    <row r="29" spans="2:15" ht="12.15" customHeight="1" x14ac:dyDescent="0.3">
      <c r="B29" s="4" t="s">
        <v>169</v>
      </c>
      <c r="C29" s="64" t="s">
        <v>58</v>
      </c>
      <c r="D29" s="65"/>
      <c r="E29" s="66">
        <v>4</v>
      </c>
      <c r="F29" s="66">
        <v>0</v>
      </c>
      <c r="G29" s="66">
        <v>4</v>
      </c>
      <c r="H29" s="5">
        <v>4</v>
      </c>
      <c r="I29" s="4" t="s">
        <v>170</v>
      </c>
      <c r="J29" s="64" t="s">
        <v>60</v>
      </c>
      <c r="K29" s="65"/>
      <c r="L29" s="66">
        <v>4</v>
      </c>
      <c r="M29" s="66">
        <v>0</v>
      </c>
      <c r="N29" s="66">
        <v>4</v>
      </c>
      <c r="O29" s="67">
        <v>4</v>
      </c>
    </row>
    <row r="30" spans="2:15" ht="12.15" customHeight="1" x14ac:dyDescent="0.3">
      <c r="B30" s="4" t="s">
        <v>252</v>
      </c>
      <c r="C30" s="64" t="s">
        <v>62</v>
      </c>
      <c r="D30" s="65"/>
      <c r="E30" s="3">
        <v>3</v>
      </c>
      <c r="F30" s="3">
        <v>0</v>
      </c>
      <c r="G30" s="3">
        <v>3</v>
      </c>
      <c r="H30" s="5">
        <v>4</v>
      </c>
      <c r="I30" s="4" t="s">
        <v>253</v>
      </c>
      <c r="J30" s="70" t="s">
        <v>63</v>
      </c>
      <c r="K30" s="65"/>
      <c r="L30" s="66">
        <v>3</v>
      </c>
      <c r="M30" s="66">
        <v>0</v>
      </c>
      <c r="N30" s="66">
        <v>3</v>
      </c>
      <c r="O30" s="5">
        <v>4</v>
      </c>
    </row>
    <row r="31" spans="2:15" ht="12.15" customHeight="1" x14ac:dyDescent="0.3">
      <c r="B31" s="4"/>
      <c r="D31" s="3"/>
      <c r="E31" s="3"/>
      <c r="F31" s="3"/>
      <c r="G31" s="3"/>
      <c r="H31" s="5"/>
      <c r="I31" s="4"/>
      <c r="J31" s="66"/>
      <c r="K31" s="3"/>
      <c r="L31" s="66"/>
      <c r="M31" s="66"/>
      <c r="N31" s="66"/>
      <c r="O31" s="5"/>
    </row>
    <row r="32" spans="2:15" ht="12.15" customHeight="1" thickBot="1" x14ac:dyDescent="0.35">
      <c r="B32" s="8"/>
      <c r="C32" s="6"/>
      <c r="D32" s="6"/>
      <c r="E32" s="6"/>
      <c r="F32" s="6"/>
      <c r="G32" s="6"/>
      <c r="H32" s="7"/>
      <c r="I32" s="8"/>
      <c r="J32" s="6"/>
      <c r="K32" s="6"/>
      <c r="L32" s="6"/>
      <c r="M32" s="6"/>
      <c r="N32" s="6"/>
      <c r="O32" s="7"/>
    </row>
    <row r="33" spans="2:15" ht="12.15" customHeight="1" thickBot="1" x14ac:dyDescent="0.35">
      <c r="B33" s="154" t="s">
        <v>30</v>
      </c>
      <c r="C33" s="155"/>
      <c r="D33" s="155"/>
      <c r="E33" s="155"/>
      <c r="F33" s="155"/>
      <c r="G33" s="63">
        <f>SUM(G25:G32)</f>
        <v>19</v>
      </c>
      <c r="H33" s="63">
        <f>SUM(H25:H32)</f>
        <v>30</v>
      </c>
      <c r="I33" s="155" t="s">
        <v>29</v>
      </c>
      <c r="J33" s="155"/>
      <c r="K33" s="156"/>
      <c r="L33" s="156"/>
      <c r="M33" s="156"/>
      <c r="N33" s="12">
        <f>SUM(N25:N32)</f>
        <v>19</v>
      </c>
      <c r="O33" s="13">
        <f>SUM(O25:O32)</f>
        <v>30</v>
      </c>
    </row>
    <row r="34" spans="2:15" ht="12.15" customHeight="1" thickBot="1" x14ac:dyDescent="0.35">
      <c r="K34" s="146" t="s">
        <v>18</v>
      </c>
      <c r="L34" s="147"/>
      <c r="M34" s="147"/>
      <c r="N34" s="14">
        <v>38</v>
      </c>
      <c r="O34" s="15">
        <v>60</v>
      </c>
    </row>
    <row r="35" spans="2:15" ht="8.1" customHeight="1" thickBot="1" x14ac:dyDescent="0.35"/>
    <row r="36" spans="2:15" ht="12.15" customHeight="1" thickBot="1" x14ac:dyDescent="0.35">
      <c r="B36" s="151" t="s">
        <v>14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3"/>
    </row>
    <row r="37" spans="2:15" ht="12.15" customHeight="1" thickBot="1" x14ac:dyDescent="0.35">
      <c r="B37" s="148" t="s">
        <v>22</v>
      </c>
      <c r="C37" s="149"/>
      <c r="D37" s="149"/>
      <c r="E37" s="149"/>
      <c r="F37" s="149"/>
      <c r="G37" s="149"/>
      <c r="H37" s="150"/>
      <c r="I37" s="148" t="s">
        <v>21</v>
      </c>
      <c r="J37" s="149"/>
      <c r="K37" s="149"/>
      <c r="L37" s="149"/>
      <c r="M37" s="149"/>
      <c r="N37" s="149"/>
      <c r="O37" s="150"/>
    </row>
    <row r="38" spans="2:15" ht="12.15" customHeight="1" x14ac:dyDescent="0.3">
      <c r="B38" s="9" t="s">
        <v>0</v>
      </c>
      <c r="C38" s="10" t="s">
        <v>1</v>
      </c>
      <c r="D38" s="10" t="s">
        <v>2</v>
      </c>
      <c r="E38" s="20" t="s">
        <v>3</v>
      </c>
      <c r="F38" s="20" t="s">
        <v>4</v>
      </c>
      <c r="G38" s="20" t="s">
        <v>5</v>
      </c>
      <c r="H38" s="11" t="s">
        <v>6</v>
      </c>
      <c r="I38" s="9" t="s">
        <v>0</v>
      </c>
      <c r="J38" s="10" t="s">
        <v>1</v>
      </c>
      <c r="K38" s="10" t="s">
        <v>2</v>
      </c>
      <c r="L38" s="20" t="s">
        <v>3</v>
      </c>
      <c r="M38" s="20" t="s">
        <v>4</v>
      </c>
      <c r="N38" s="20" t="s">
        <v>5</v>
      </c>
      <c r="O38" s="11" t="s">
        <v>6</v>
      </c>
    </row>
    <row r="39" spans="2:15" ht="12.15" customHeight="1" x14ac:dyDescent="0.3">
      <c r="B39" s="4" t="s">
        <v>254</v>
      </c>
      <c r="C39" s="64" t="s">
        <v>255</v>
      </c>
      <c r="D39" s="65"/>
      <c r="E39" s="3">
        <v>3</v>
      </c>
      <c r="F39" s="3">
        <v>0</v>
      </c>
      <c r="G39" s="3">
        <v>3</v>
      </c>
      <c r="H39" s="5">
        <v>5</v>
      </c>
      <c r="I39" s="4" t="s">
        <v>256</v>
      </c>
      <c r="J39" s="64" t="s">
        <v>257</v>
      </c>
      <c r="K39" s="65"/>
      <c r="L39" s="3">
        <v>3</v>
      </c>
      <c r="M39" s="3">
        <v>0</v>
      </c>
      <c r="N39" s="3">
        <v>3</v>
      </c>
      <c r="O39" s="5">
        <v>6</v>
      </c>
    </row>
    <row r="40" spans="2:15" ht="12.15" customHeight="1" x14ac:dyDescent="0.3">
      <c r="B40" s="4" t="s">
        <v>258</v>
      </c>
      <c r="C40" s="64" t="s">
        <v>259</v>
      </c>
      <c r="D40" s="65"/>
      <c r="E40" s="3">
        <v>3</v>
      </c>
      <c r="F40" s="3">
        <v>0</v>
      </c>
      <c r="G40" s="3">
        <v>3</v>
      </c>
      <c r="H40" s="5">
        <v>5</v>
      </c>
      <c r="I40" s="4" t="s">
        <v>260</v>
      </c>
      <c r="J40" s="64" t="s">
        <v>261</v>
      </c>
      <c r="K40" s="65"/>
      <c r="L40" s="3">
        <v>3</v>
      </c>
      <c r="M40" s="3">
        <v>0</v>
      </c>
      <c r="N40" s="3">
        <v>3</v>
      </c>
      <c r="O40" s="5">
        <v>5</v>
      </c>
    </row>
    <row r="41" spans="2:15" ht="12.15" customHeight="1" x14ac:dyDescent="0.3">
      <c r="B41" s="4" t="s">
        <v>262</v>
      </c>
      <c r="C41" s="64" t="s">
        <v>37</v>
      </c>
      <c r="D41" s="65"/>
      <c r="E41" s="3">
        <v>3</v>
      </c>
      <c r="F41" s="3">
        <v>0</v>
      </c>
      <c r="G41" s="3">
        <v>3</v>
      </c>
      <c r="H41" s="5">
        <v>5</v>
      </c>
      <c r="I41" s="4" t="s">
        <v>263</v>
      </c>
      <c r="J41" s="64" t="s">
        <v>264</v>
      </c>
      <c r="K41" s="65"/>
      <c r="L41" s="3">
        <v>3</v>
      </c>
      <c r="M41" s="3">
        <v>0</v>
      </c>
      <c r="N41" s="3">
        <v>3</v>
      </c>
      <c r="O41" s="5">
        <v>5</v>
      </c>
    </row>
    <row r="42" spans="2:15" ht="12.15" customHeight="1" x14ac:dyDescent="0.3">
      <c r="B42" s="4" t="s">
        <v>265</v>
      </c>
      <c r="C42" s="71" t="s">
        <v>266</v>
      </c>
      <c r="D42" s="3"/>
      <c r="E42" s="3">
        <v>2</v>
      </c>
      <c r="F42" s="3">
        <v>0</v>
      </c>
      <c r="G42" s="3">
        <v>0</v>
      </c>
      <c r="H42" s="5">
        <v>2</v>
      </c>
      <c r="I42" s="4" t="s">
        <v>267</v>
      </c>
      <c r="J42" s="71" t="s">
        <v>268</v>
      </c>
      <c r="K42" s="3"/>
      <c r="L42" s="3">
        <v>2</v>
      </c>
      <c r="M42" s="3">
        <v>0</v>
      </c>
      <c r="N42" s="3">
        <v>0</v>
      </c>
      <c r="O42" s="5">
        <v>2</v>
      </c>
    </row>
    <row r="43" spans="2:15" ht="12.15" customHeight="1" x14ac:dyDescent="0.3">
      <c r="B43" s="4" t="s">
        <v>269</v>
      </c>
      <c r="C43" s="69" t="s">
        <v>82</v>
      </c>
      <c r="D43" s="3"/>
      <c r="E43" s="3">
        <v>3</v>
      </c>
      <c r="F43" s="3">
        <v>0</v>
      </c>
      <c r="G43" s="3">
        <v>3</v>
      </c>
      <c r="H43" s="5">
        <v>4</v>
      </c>
      <c r="I43" s="4" t="s">
        <v>270</v>
      </c>
      <c r="J43" s="69" t="s">
        <v>195</v>
      </c>
      <c r="K43" s="3"/>
      <c r="L43" s="3">
        <v>3</v>
      </c>
      <c r="M43" s="3">
        <v>0</v>
      </c>
      <c r="N43" s="3">
        <v>3</v>
      </c>
      <c r="O43" s="5">
        <v>3</v>
      </c>
    </row>
    <row r="44" spans="2:15" ht="12.15" customHeight="1" x14ac:dyDescent="0.3">
      <c r="B44" s="4" t="s">
        <v>271</v>
      </c>
      <c r="C44" s="64" t="s">
        <v>72</v>
      </c>
      <c r="D44" s="3"/>
      <c r="E44" s="3">
        <v>3</v>
      </c>
      <c r="F44" s="3">
        <v>0</v>
      </c>
      <c r="G44" s="3">
        <v>3</v>
      </c>
      <c r="H44" s="5">
        <v>3</v>
      </c>
      <c r="I44" s="4" t="s">
        <v>272</v>
      </c>
      <c r="J44" s="64" t="s">
        <v>75</v>
      </c>
      <c r="K44" s="3"/>
      <c r="L44" s="3">
        <v>3</v>
      </c>
      <c r="M44" s="3">
        <v>0</v>
      </c>
      <c r="N44" s="3">
        <v>3</v>
      </c>
      <c r="O44" s="5">
        <v>3</v>
      </c>
    </row>
    <row r="45" spans="2:15" ht="12.15" customHeight="1" x14ac:dyDescent="0.3">
      <c r="B45" s="4" t="s">
        <v>273</v>
      </c>
      <c r="C45" s="70" t="s">
        <v>73</v>
      </c>
      <c r="D45" s="3"/>
      <c r="E45" s="3">
        <v>3</v>
      </c>
      <c r="F45" s="3">
        <v>0</v>
      </c>
      <c r="G45" s="3">
        <v>3</v>
      </c>
      <c r="H45" s="5">
        <v>3</v>
      </c>
      <c r="I45" s="4" t="s">
        <v>274</v>
      </c>
      <c r="J45" s="70" t="s">
        <v>77</v>
      </c>
      <c r="K45" s="3"/>
      <c r="L45" s="3">
        <v>3</v>
      </c>
      <c r="M45" s="3">
        <v>0</v>
      </c>
      <c r="N45" s="3">
        <v>3</v>
      </c>
      <c r="O45" s="5">
        <v>3</v>
      </c>
    </row>
    <row r="46" spans="2:15" ht="12.15" customHeight="1" x14ac:dyDescent="0.3">
      <c r="B46" s="4">
        <v>315</v>
      </c>
      <c r="C46" s="64" t="s">
        <v>74</v>
      </c>
      <c r="D46" s="3"/>
      <c r="E46" s="3">
        <v>3</v>
      </c>
      <c r="F46" s="3">
        <v>0</v>
      </c>
      <c r="G46" s="3">
        <v>3</v>
      </c>
      <c r="H46" s="5">
        <v>3</v>
      </c>
      <c r="I46" s="4">
        <v>316</v>
      </c>
      <c r="J46" s="64" t="s">
        <v>76</v>
      </c>
      <c r="K46" s="3"/>
      <c r="L46" s="3">
        <v>3</v>
      </c>
      <c r="M46" s="3">
        <v>0</v>
      </c>
      <c r="N46" s="3">
        <v>3</v>
      </c>
      <c r="O46" s="5">
        <v>3</v>
      </c>
    </row>
    <row r="47" spans="2:15" ht="12.15" customHeight="1" x14ac:dyDescent="0.3">
      <c r="B47" s="4"/>
      <c r="C47" s="3"/>
      <c r="D47" s="3"/>
      <c r="E47" s="3"/>
      <c r="F47" s="3"/>
      <c r="G47" s="3"/>
      <c r="H47" s="5"/>
      <c r="I47" s="4"/>
      <c r="J47" s="3"/>
      <c r="K47" s="3"/>
      <c r="L47" s="3"/>
      <c r="M47" s="3"/>
      <c r="N47" s="3"/>
      <c r="O47" s="5"/>
    </row>
    <row r="48" spans="2:15" ht="12.15" customHeight="1" thickBot="1" x14ac:dyDescent="0.35">
      <c r="B48" s="8"/>
      <c r="C48" s="6"/>
      <c r="D48" s="6"/>
      <c r="E48" s="6"/>
      <c r="F48" s="6"/>
      <c r="G48" s="6"/>
      <c r="H48" s="7"/>
      <c r="I48" s="8"/>
      <c r="J48" s="6"/>
      <c r="K48" s="6"/>
      <c r="L48" s="6"/>
      <c r="M48" s="6"/>
      <c r="N48" s="6"/>
      <c r="O48" s="7"/>
    </row>
    <row r="49" spans="2:15" ht="12.15" customHeight="1" thickBot="1" x14ac:dyDescent="0.35">
      <c r="B49" s="154" t="s">
        <v>27</v>
      </c>
      <c r="C49" s="155"/>
      <c r="D49" s="155"/>
      <c r="E49" s="155"/>
      <c r="F49" s="155"/>
      <c r="G49" s="63">
        <f>SUM(G39:G48)</f>
        <v>21</v>
      </c>
      <c r="H49" s="63">
        <f>SUM(H39:H48)</f>
        <v>30</v>
      </c>
      <c r="I49" s="155" t="s">
        <v>28</v>
      </c>
      <c r="J49" s="155"/>
      <c r="K49" s="156"/>
      <c r="L49" s="156"/>
      <c r="M49" s="156"/>
      <c r="N49" s="12">
        <f>SUM(N39:N48)</f>
        <v>21</v>
      </c>
      <c r="O49" s="13">
        <f>SUM(O39:O48)</f>
        <v>30</v>
      </c>
    </row>
    <row r="50" spans="2:15" ht="12.15" customHeight="1" thickBot="1" x14ac:dyDescent="0.35">
      <c r="K50" s="146" t="s">
        <v>17</v>
      </c>
      <c r="L50" s="147"/>
      <c r="M50" s="147"/>
      <c r="N50" s="14">
        <v>42</v>
      </c>
      <c r="O50" s="15">
        <v>60</v>
      </c>
    </row>
    <row r="51" spans="2:15" ht="8.1" customHeight="1" thickBot="1" x14ac:dyDescent="0.35"/>
    <row r="52" spans="2:15" ht="12.15" customHeight="1" thickBot="1" x14ac:dyDescent="0.35">
      <c r="B52" s="151" t="s">
        <v>15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3"/>
    </row>
    <row r="53" spans="2:15" ht="12.15" customHeight="1" thickBot="1" x14ac:dyDescent="0.35">
      <c r="B53" s="148" t="s">
        <v>23</v>
      </c>
      <c r="C53" s="149"/>
      <c r="D53" s="149"/>
      <c r="E53" s="149"/>
      <c r="F53" s="149"/>
      <c r="G53" s="149"/>
      <c r="H53" s="150"/>
      <c r="I53" s="148" t="s">
        <v>24</v>
      </c>
      <c r="J53" s="149"/>
      <c r="K53" s="149"/>
      <c r="L53" s="149"/>
      <c r="M53" s="149"/>
      <c r="N53" s="149"/>
      <c r="O53" s="150"/>
    </row>
    <row r="54" spans="2:15" ht="12.15" customHeight="1" x14ac:dyDescent="0.3">
      <c r="B54" s="9" t="s">
        <v>0</v>
      </c>
      <c r="C54" s="10" t="s">
        <v>1</v>
      </c>
      <c r="D54" s="10" t="s">
        <v>2</v>
      </c>
      <c r="E54" s="20" t="s">
        <v>3</v>
      </c>
      <c r="F54" s="20" t="s">
        <v>4</v>
      </c>
      <c r="G54" s="20" t="s">
        <v>5</v>
      </c>
      <c r="H54" s="11" t="s">
        <v>6</v>
      </c>
      <c r="I54" s="9" t="s">
        <v>0</v>
      </c>
      <c r="J54" s="10" t="s">
        <v>1</v>
      </c>
      <c r="K54" s="10" t="s">
        <v>2</v>
      </c>
      <c r="L54" s="20" t="s">
        <v>3</v>
      </c>
      <c r="M54" s="20" t="s">
        <v>4</v>
      </c>
      <c r="N54" s="20" t="s">
        <v>5</v>
      </c>
      <c r="O54" s="11" t="s">
        <v>6</v>
      </c>
    </row>
    <row r="55" spans="2:15" ht="12.15" customHeight="1" x14ac:dyDescent="0.3">
      <c r="B55" s="4" t="s">
        <v>275</v>
      </c>
      <c r="C55" s="70" t="s">
        <v>40</v>
      </c>
      <c r="D55" s="65"/>
      <c r="E55" s="3">
        <v>3</v>
      </c>
      <c r="F55" s="3">
        <v>0</v>
      </c>
      <c r="G55" s="3">
        <v>3</v>
      </c>
      <c r="H55" s="5">
        <v>5</v>
      </c>
      <c r="I55" s="4" t="s">
        <v>276</v>
      </c>
      <c r="J55" s="64" t="s">
        <v>277</v>
      </c>
      <c r="K55" s="65"/>
      <c r="L55" s="3">
        <v>3</v>
      </c>
      <c r="M55" s="3">
        <v>0</v>
      </c>
      <c r="N55" s="3">
        <v>3</v>
      </c>
      <c r="O55" s="5">
        <v>6</v>
      </c>
    </row>
    <row r="56" spans="2:15" ht="12.15" customHeight="1" x14ac:dyDescent="0.3">
      <c r="B56" s="4" t="s">
        <v>278</v>
      </c>
      <c r="C56" s="64" t="s">
        <v>279</v>
      </c>
      <c r="D56" s="65"/>
      <c r="E56" s="3">
        <v>3</v>
      </c>
      <c r="F56" s="3">
        <v>0</v>
      </c>
      <c r="G56" s="3">
        <v>3</v>
      </c>
      <c r="H56" s="5">
        <v>6</v>
      </c>
      <c r="I56" s="4" t="s">
        <v>280</v>
      </c>
      <c r="J56" s="64" t="s">
        <v>281</v>
      </c>
      <c r="K56" s="65"/>
      <c r="L56" s="3">
        <v>3</v>
      </c>
      <c r="M56" s="3">
        <v>0</v>
      </c>
      <c r="N56" s="3">
        <v>3</v>
      </c>
      <c r="O56" s="5">
        <v>6</v>
      </c>
    </row>
    <row r="57" spans="2:15" ht="12.15" customHeight="1" x14ac:dyDescent="0.3">
      <c r="B57" s="4" t="s">
        <v>282</v>
      </c>
      <c r="C57" s="64" t="s">
        <v>38</v>
      </c>
      <c r="D57" s="65"/>
      <c r="E57" s="3">
        <v>3</v>
      </c>
      <c r="F57" s="3">
        <v>0</v>
      </c>
      <c r="G57" s="3">
        <v>3</v>
      </c>
      <c r="H57" s="5">
        <v>6</v>
      </c>
      <c r="I57" s="4" t="s">
        <v>283</v>
      </c>
      <c r="J57" s="64" t="s">
        <v>39</v>
      </c>
      <c r="K57" s="65"/>
      <c r="L57" s="3">
        <v>3</v>
      </c>
      <c r="M57" s="3">
        <v>0</v>
      </c>
      <c r="N57" s="3">
        <v>3</v>
      </c>
      <c r="O57" s="5">
        <v>6</v>
      </c>
    </row>
    <row r="58" spans="2:15" ht="12.15" customHeight="1" x14ac:dyDescent="0.3">
      <c r="B58" s="4" t="s">
        <v>284</v>
      </c>
      <c r="C58" s="69" t="s">
        <v>86</v>
      </c>
      <c r="D58" s="3"/>
      <c r="E58" s="3">
        <v>3</v>
      </c>
      <c r="F58" s="3">
        <v>0</v>
      </c>
      <c r="G58" s="3">
        <v>3</v>
      </c>
      <c r="H58" s="5">
        <v>4</v>
      </c>
      <c r="I58" s="4" t="s">
        <v>110</v>
      </c>
      <c r="J58" s="69" t="s">
        <v>87</v>
      </c>
      <c r="K58" s="3"/>
      <c r="L58" s="3">
        <v>3</v>
      </c>
      <c r="M58" s="3">
        <v>0</v>
      </c>
      <c r="N58" s="3">
        <v>3</v>
      </c>
      <c r="O58" s="5">
        <v>3</v>
      </c>
    </row>
    <row r="59" spans="2:15" ht="12.15" customHeight="1" x14ac:dyDescent="0.3">
      <c r="B59" s="4" t="s">
        <v>285</v>
      </c>
      <c r="C59" s="64" t="s">
        <v>78</v>
      </c>
      <c r="D59" s="3"/>
      <c r="E59" s="3">
        <v>3</v>
      </c>
      <c r="F59" s="3">
        <v>0</v>
      </c>
      <c r="G59" s="3">
        <v>3</v>
      </c>
      <c r="H59" s="5">
        <v>3</v>
      </c>
      <c r="I59" s="4" t="s">
        <v>286</v>
      </c>
      <c r="J59" s="64" t="s">
        <v>287</v>
      </c>
      <c r="K59" s="3"/>
      <c r="L59" s="3">
        <v>3</v>
      </c>
      <c r="M59" s="3">
        <v>0</v>
      </c>
      <c r="N59" s="3">
        <v>3</v>
      </c>
      <c r="O59" s="5">
        <v>3</v>
      </c>
    </row>
    <row r="60" spans="2:15" ht="12.15" customHeight="1" x14ac:dyDescent="0.3">
      <c r="B60" s="4" t="s">
        <v>288</v>
      </c>
      <c r="C60" s="70" t="s">
        <v>79</v>
      </c>
      <c r="D60" s="3"/>
      <c r="E60" s="3">
        <v>3</v>
      </c>
      <c r="F60" s="3">
        <v>0</v>
      </c>
      <c r="G60" s="3">
        <v>3</v>
      </c>
      <c r="H60" s="5">
        <v>3</v>
      </c>
      <c r="I60" s="4" t="s">
        <v>289</v>
      </c>
      <c r="J60" s="64" t="s">
        <v>290</v>
      </c>
      <c r="K60" s="3"/>
      <c r="L60" s="3">
        <v>3</v>
      </c>
      <c r="M60" s="3">
        <v>0</v>
      </c>
      <c r="N60" s="3">
        <v>3</v>
      </c>
      <c r="O60" s="5">
        <v>3</v>
      </c>
    </row>
    <row r="61" spans="2:15" ht="12.15" customHeight="1" x14ac:dyDescent="0.3">
      <c r="B61" s="4">
        <v>413</v>
      </c>
      <c r="C61" s="64" t="s">
        <v>291</v>
      </c>
      <c r="D61" s="3"/>
      <c r="E61" s="3">
        <v>3</v>
      </c>
      <c r="F61" s="3">
        <v>0</v>
      </c>
      <c r="G61" s="3">
        <v>3</v>
      </c>
      <c r="H61" s="1">
        <v>3</v>
      </c>
      <c r="I61" s="4" t="s">
        <v>292</v>
      </c>
      <c r="J61" s="70" t="s">
        <v>293</v>
      </c>
      <c r="K61" s="3"/>
      <c r="L61" s="3">
        <v>3</v>
      </c>
      <c r="M61" s="3">
        <v>0</v>
      </c>
      <c r="N61" s="3">
        <v>3</v>
      </c>
      <c r="O61" s="5">
        <v>3</v>
      </c>
    </row>
    <row r="62" spans="2:15" ht="12.15" customHeight="1" x14ac:dyDescent="0.3">
      <c r="B62" s="4"/>
      <c r="C62" s="3"/>
      <c r="D62" s="3"/>
      <c r="E62" s="3"/>
      <c r="F62" s="3"/>
      <c r="G62" s="3"/>
      <c r="H62" s="5"/>
      <c r="I62" s="4">
        <v>416</v>
      </c>
      <c r="J62" s="3"/>
      <c r="K62" s="3"/>
      <c r="L62" s="3"/>
      <c r="M62" s="3"/>
      <c r="N62" s="3"/>
      <c r="O62" s="5"/>
    </row>
    <row r="63" spans="2:15" ht="12.15" customHeight="1" thickBot="1" x14ac:dyDescent="0.35">
      <c r="B63" s="8"/>
      <c r="C63" s="6"/>
      <c r="D63" s="6"/>
      <c r="E63" s="6"/>
      <c r="F63" s="6"/>
      <c r="G63" s="6"/>
      <c r="H63" s="7"/>
      <c r="I63" s="8"/>
      <c r="J63" s="6"/>
      <c r="K63" s="6"/>
      <c r="L63" s="6"/>
      <c r="M63" s="6"/>
      <c r="N63" s="6"/>
      <c r="O63" s="7"/>
    </row>
    <row r="64" spans="2:15" ht="12.15" customHeight="1" thickBot="1" x14ac:dyDescent="0.35">
      <c r="B64" s="154" t="s">
        <v>26</v>
      </c>
      <c r="C64" s="155"/>
      <c r="D64" s="155"/>
      <c r="E64" s="155"/>
      <c r="F64" s="155"/>
      <c r="G64" s="63">
        <f>SUM(G55:G63)</f>
        <v>21</v>
      </c>
      <c r="H64" s="63">
        <f>SUM(H55:H63)</f>
        <v>30</v>
      </c>
      <c r="I64" s="155" t="s">
        <v>25</v>
      </c>
      <c r="J64" s="155"/>
      <c r="K64" s="156"/>
      <c r="L64" s="156"/>
      <c r="M64" s="156"/>
      <c r="N64" s="12">
        <f>SUM(N55:N63)</f>
        <v>21</v>
      </c>
      <c r="O64" s="13">
        <f>SUM(O55:O63)</f>
        <v>30</v>
      </c>
    </row>
    <row r="65" spans="2:15" ht="12.15" customHeight="1" thickBot="1" x14ac:dyDescent="0.35">
      <c r="K65" s="143" t="s">
        <v>16</v>
      </c>
      <c r="L65" s="144"/>
      <c r="M65" s="157"/>
      <c r="N65" s="16">
        <v>42</v>
      </c>
      <c r="O65" s="17">
        <v>60</v>
      </c>
    </row>
    <row r="66" spans="2:15" ht="12.15" customHeight="1" thickBot="1" x14ac:dyDescent="0.35">
      <c r="K66" s="143" t="s">
        <v>31</v>
      </c>
      <c r="L66" s="144"/>
      <c r="M66" s="145"/>
      <c r="N66" s="19">
        <v>160</v>
      </c>
      <c r="O66" s="18">
        <v>240</v>
      </c>
    </row>
    <row r="67" spans="2:15" ht="12.15" customHeight="1" x14ac:dyDescent="0.3">
      <c r="B67" s="59" t="s">
        <v>113</v>
      </c>
      <c r="C67" s="60"/>
      <c r="D67" s="60"/>
      <c r="E67" s="60"/>
      <c r="F67" s="60"/>
      <c r="G67" s="60"/>
      <c r="H67" s="60"/>
      <c r="I67" s="60"/>
      <c r="J67" s="60"/>
    </row>
  </sheetData>
  <mergeCells count="26">
    <mergeCell ref="C2:O4"/>
    <mergeCell ref="B6:O6"/>
    <mergeCell ref="B7:H7"/>
    <mergeCell ref="I7:O7"/>
    <mergeCell ref="B19:F19"/>
    <mergeCell ref="I19:M19"/>
    <mergeCell ref="K20:M20"/>
    <mergeCell ref="B22:O22"/>
    <mergeCell ref="B23:H23"/>
    <mergeCell ref="I23:O23"/>
    <mergeCell ref="B33:F33"/>
    <mergeCell ref="I33:M33"/>
    <mergeCell ref="K34:M34"/>
    <mergeCell ref="B36:O36"/>
    <mergeCell ref="B37:H37"/>
    <mergeCell ref="I37:O37"/>
    <mergeCell ref="B49:F49"/>
    <mergeCell ref="I49:M49"/>
    <mergeCell ref="K65:M65"/>
    <mergeCell ref="K66:M66"/>
    <mergeCell ref="K50:M50"/>
    <mergeCell ref="B52:O52"/>
    <mergeCell ref="B53:H53"/>
    <mergeCell ref="I53:O53"/>
    <mergeCell ref="B64:F64"/>
    <mergeCell ref="I64:M6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S18" sqref="S18"/>
    </sheetView>
  </sheetViews>
  <sheetFormatPr defaultColWidth="9.109375" defaultRowHeight="12.15" customHeight="1" x14ac:dyDescent="0.3"/>
  <cols>
    <col min="1" max="1" width="1.88671875" style="1" customWidth="1"/>
    <col min="2" max="2" width="6.6640625" style="1" customWidth="1"/>
    <col min="3" max="3" width="22.109375" style="1" customWidth="1"/>
    <col min="4" max="4" width="9.109375" style="1" hidden="1" customWidth="1"/>
    <col min="5" max="6" width="3.33203125" style="1" customWidth="1"/>
    <col min="7" max="7" width="4.33203125" style="1" customWidth="1"/>
    <col min="8" max="8" width="4.88671875" style="1" bestFit="1" customWidth="1"/>
    <col min="9" max="9" width="6.6640625" style="1" customWidth="1"/>
    <col min="10" max="10" width="24" style="1" customWidth="1"/>
    <col min="11" max="11" width="9.109375" style="1" hidden="1" customWidth="1"/>
    <col min="12" max="13" width="3.33203125" style="1" customWidth="1"/>
    <col min="14" max="14" width="4.33203125" style="1" customWidth="1"/>
    <col min="15" max="15" width="4.88671875" style="1" bestFit="1" customWidth="1"/>
    <col min="16" max="16384" width="9.109375" style="1"/>
  </cols>
  <sheetData>
    <row r="1" spans="2:15" ht="12.15" customHeight="1" thickBot="1" x14ac:dyDescent="0.35"/>
    <row r="2" spans="2:15" ht="12.15" customHeight="1" x14ac:dyDescent="0.3">
      <c r="C2" s="134" t="s">
        <v>295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2:15" ht="12.15" customHeight="1" x14ac:dyDescent="0.3"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2:15" ht="12.15" customHeight="1" thickBot="1" x14ac:dyDescent="0.35"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ht="12.15" customHeight="1" thickBot="1" x14ac:dyDescent="0.35"/>
    <row r="6" spans="2:15" ht="12.15" customHeight="1" thickBot="1" x14ac:dyDescent="0.35">
      <c r="B6" s="151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12.15" customHeight="1" thickBot="1" x14ac:dyDescent="0.35">
      <c r="B7" s="148" t="s">
        <v>7</v>
      </c>
      <c r="C7" s="149"/>
      <c r="D7" s="149"/>
      <c r="E7" s="149"/>
      <c r="F7" s="149"/>
      <c r="G7" s="149"/>
      <c r="H7" s="150"/>
      <c r="I7" s="148" t="s">
        <v>8</v>
      </c>
      <c r="J7" s="149"/>
      <c r="K7" s="149"/>
      <c r="L7" s="149"/>
      <c r="M7" s="149"/>
      <c r="N7" s="149"/>
      <c r="O7" s="150"/>
    </row>
    <row r="8" spans="2:15" s="2" customFormat="1" ht="12.15" customHeight="1" x14ac:dyDescent="0.3">
      <c r="B8" s="9" t="s">
        <v>0</v>
      </c>
      <c r="C8" s="10" t="s">
        <v>1</v>
      </c>
      <c r="D8" s="10" t="s">
        <v>2</v>
      </c>
      <c r="E8" s="20" t="s">
        <v>3</v>
      </c>
      <c r="F8" s="20" t="s">
        <v>4</v>
      </c>
      <c r="G8" s="20" t="s">
        <v>5</v>
      </c>
      <c r="H8" s="11" t="s">
        <v>6</v>
      </c>
      <c r="I8" s="9" t="s">
        <v>0</v>
      </c>
      <c r="J8" s="10" t="s">
        <v>1</v>
      </c>
      <c r="K8" s="10" t="s">
        <v>2</v>
      </c>
      <c r="L8" s="20" t="s">
        <v>3</v>
      </c>
      <c r="M8" s="20" t="s">
        <v>4</v>
      </c>
      <c r="N8" s="20" t="s">
        <v>5</v>
      </c>
      <c r="O8" s="11" t="s">
        <v>6</v>
      </c>
    </row>
    <row r="9" spans="2:15" ht="12.15" customHeight="1" x14ac:dyDescent="0.3">
      <c r="B9" s="4" t="s">
        <v>296</v>
      </c>
      <c r="C9" s="41" t="s">
        <v>51</v>
      </c>
      <c r="D9" s="41"/>
      <c r="E9" s="3">
        <v>3</v>
      </c>
      <c r="F9" s="3">
        <v>0</v>
      </c>
      <c r="G9" s="3">
        <v>3</v>
      </c>
      <c r="H9" s="21">
        <v>4</v>
      </c>
      <c r="I9" s="4" t="s">
        <v>297</v>
      </c>
      <c r="J9" s="41" t="s">
        <v>52</v>
      </c>
      <c r="K9" s="41"/>
      <c r="L9" s="3">
        <v>3</v>
      </c>
      <c r="M9" s="3">
        <v>0</v>
      </c>
      <c r="N9" s="3">
        <v>3</v>
      </c>
      <c r="O9" s="21">
        <v>4</v>
      </c>
    </row>
    <row r="10" spans="2:15" ht="12.15" customHeight="1" x14ac:dyDescent="0.3">
      <c r="B10" s="4" t="s">
        <v>298</v>
      </c>
      <c r="C10" s="41" t="s">
        <v>299</v>
      </c>
      <c r="D10" s="41"/>
      <c r="E10" s="3">
        <v>3</v>
      </c>
      <c r="F10" s="3">
        <v>0</v>
      </c>
      <c r="G10" s="3">
        <v>3</v>
      </c>
      <c r="H10" s="21">
        <v>4</v>
      </c>
      <c r="I10" s="4" t="s">
        <v>300</v>
      </c>
      <c r="J10" s="41" t="s">
        <v>301</v>
      </c>
      <c r="K10" s="41"/>
      <c r="L10" s="3">
        <v>3</v>
      </c>
      <c r="M10" s="3">
        <v>0</v>
      </c>
      <c r="N10" s="3">
        <v>3</v>
      </c>
      <c r="O10" s="21">
        <v>5</v>
      </c>
    </row>
    <row r="11" spans="2:15" ht="12.15" customHeight="1" x14ac:dyDescent="0.3">
      <c r="B11" s="4" t="s">
        <v>302</v>
      </c>
      <c r="C11" s="41" t="s">
        <v>50</v>
      </c>
      <c r="D11" s="41"/>
      <c r="E11" s="3">
        <v>3</v>
      </c>
      <c r="F11" s="3">
        <v>0</v>
      </c>
      <c r="G11" s="3">
        <v>3</v>
      </c>
      <c r="H11" s="21">
        <v>5</v>
      </c>
      <c r="I11" s="4" t="s">
        <v>303</v>
      </c>
      <c r="J11" s="41" t="s">
        <v>45</v>
      </c>
      <c r="K11" s="41"/>
      <c r="L11" s="3">
        <v>3</v>
      </c>
      <c r="M11" s="3">
        <v>0</v>
      </c>
      <c r="N11" s="3">
        <v>3</v>
      </c>
      <c r="O11" s="21">
        <v>5</v>
      </c>
    </row>
    <row r="12" spans="2:15" ht="12.15" customHeight="1" x14ac:dyDescent="0.3">
      <c r="B12" s="4" t="s">
        <v>304</v>
      </c>
      <c r="C12" s="41" t="s">
        <v>305</v>
      </c>
      <c r="D12" s="41"/>
      <c r="E12" s="3">
        <v>3</v>
      </c>
      <c r="F12" s="3">
        <v>0</v>
      </c>
      <c r="G12" s="3">
        <v>3</v>
      </c>
      <c r="H12" s="21">
        <v>4</v>
      </c>
      <c r="I12" s="4" t="s">
        <v>306</v>
      </c>
      <c r="J12" s="41" t="s">
        <v>307</v>
      </c>
      <c r="K12" s="41"/>
      <c r="L12" s="3">
        <v>3</v>
      </c>
      <c r="M12" s="3">
        <v>0</v>
      </c>
      <c r="N12" s="3">
        <v>3</v>
      </c>
      <c r="O12" s="21">
        <v>4</v>
      </c>
    </row>
    <row r="13" spans="2:15" ht="12.15" customHeight="1" x14ac:dyDescent="0.3">
      <c r="B13" s="72" t="s">
        <v>308</v>
      </c>
      <c r="C13" s="73" t="s">
        <v>309</v>
      </c>
      <c r="D13" s="74"/>
      <c r="E13" s="74">
        <v>3</v>
      </c>
      <c r="F13" s="75">
        <v>0</v>
      </c>
      <c r="G13" s="74">
        <v>3</v>
      </c>
      <c r="H13" s="76">
        <v>4</v>
      </c>
      <c r="I13" s="72" t="s">
        <v>151</v>
      </c>
      <c r="J13" s="73" t="s">
        <v>310</v>
      </c>
      <c r="K13" s="73"/>
      <c r="L13" s="75">
        <v>3</v>
      </c>
      <c r="M13" s="75">
        <v>0</v>
      </c>
      <c r="N13" s="75">
        <v>3</v>
      </c>
      <c r="O13" s="76">
        <v>4</v>
      </c>
    </row>
    <row r="14" spans="2:15" ht="12.15" customHeight="1" x14ac:dyDescent="0.3">
      <c r="B14" s="4" t="s">
        <v>236</v>
      </c>
      <c r="C14" s="41" t="s">
        <v>54</v>
      </c>
      <c r="D14" s="3"/>
      <c r="E14" s="3">
        <v>4</v>
      </c>
      <c r="F14" s="3">
        <v>0</v>
      </c>
      <c r="G14" s="3">
        <v>4</v>
      </c>
      <c r="H14" s="21">
        <v>6</v>
      </c>
      <c r="I14" s="4" t="s">
        <v>237</v>
      </c>
      <c r="J14" s="41" t="s">
        <v>55</v>
      </c>
      <c r="K14" s="41"/>
      <c r="L14" s="3">
        <v>4</v>
      </c>
      <c r="M14" s="3">
        <v>0</v>
      </c>
      <c r="N14" s="3">
        <v>4</v>
      </c>
      <c r="O14" s="21">
        <v>6</v>
      </c>
    </row>
    <row r="15" spans="2:15" ht="12.15" customHeight="1" x14ac:dyDescent="0.3">
      <c r="B15" s="4" t="s">
        <v>238</v>
      </c>
      <c r="C15" s="77" t="s">
        <v>44</v>
      </c>
      <c r="D15" s="3"/>
      <c r="E15" s="3">
        <v>2</v>
      </c>
      <c r="F15" s="3">
        <v>0</v>
      </c>
      <c r="G15" s="3">
        <v>0</v>
      </c>
      <c r="H15" s="21">
        <v>2</v>
      </c>
      <c r="I15" s="4" t="s">
        <v>239</v>
      </c>
      <c r="J15" s="77" t="s">
        <v>48</v>
      </c>
      <c r="K15" s="3"/>
      <c r="L15" s="3">
        <v>2</v>
      </c>
      <c r="M15" s="3">
        <v>0</v>
      </c>
      <c r="N15" s="3">
        <v>0</v>
      </c>
      <c r="O15" s="21">
        <v>2</v>
      </c>
    </row>
    <row r="16" spans="2:15" ht="12.15" customHeight="1" x14ac:dyDescent="0.3">
      <c r="B16" s="4" t="s">
        <v>311</v>
      </c>
      <c r="C16" s="41" t="s">
        <v>32</v>
      </c>
      <c r="D16" s="3"/>
      <c r="E16" s="3">
        <v>1</v>
      </c>
      <c r="F16" s="3">
        <v>0</v>
      </c>
      <c r="G16" s="3">
        <v>0</v>
      </c>
      <c r="H16" s="21">
        <v>1</v>
      </c>
      <c r="I16" s="4"/>
      <c r="J16" s="3"/>
      <c r="K16" s="3"/>
      <c r="L16" s="3"/>
      <c r="M16" s="3"/>
      <c r="N16" s="3"/>
      <c r="O16" s="21"/>
    </row>
    <row r="17" spans="2:15" ht="12.15" customHeight="1" x14ac:dyDescent="0.3">
      <c r="B17" s="4"/>
      <c r="C17" s="77"/>
      <c r="D17" s="3"/>
      <c r="E17" s="3"/>
      <c r="F17" s="3"/>
      <c r="G17" s="3"/>
      <c r="H17" s="5"/>
      <c r="I17" s="4"/>
      <c r="J17" s="3"/>
      <c r="K17" s="3"/>
      <c r="L17" s="3"/>
      <c r="M17" s="3"/>
      <c r="N17" s="3"/>
      <c r="O17" s="21"/>
    </row>
    <row r="18" spans="2:15" ht="12.15" customHeight="1" thickBot="1" x14ac:dyDescent="0.35">
      <c r="B18" s="8"/>
      <c r="C18" s="78"/>
      <c r="D18" s="6"/>
      <c r="E18" s="6"/>
      <c r="F18" s="6"/>
      <c r="G18" s="6"/>
      <c r="H18" s="7"/>
      <c r="I18" s="8"/>
      <c r="J18" s="6"/>
      <c r="K18" s="6"/>
      <c r="L18" s="6"/>
      <c r="M18" s="6"/>
      <c r="N18" s="6"/>
      <c r="O18" s="22"/>
    </row>
    <row r="19" spans="2:15" ht="12.15" customHeight="1" thickBot="1" x14ac:dyDescent="0.35">
      <c r="B19" s="154" t="s">
        <v>10</v>
      </c>
      <c r="C19" s="155"/>
      <c r="D19" s="155"/>
      <c r="E19" s="155"/>
      <c r="F19" s="155"/>
      <c r="G19" s="63">
        <f>SUM(G9:G18)</f>
        <v>19</v>
      </c>
      <c r="H19" s="63">
        <f>SUM(H9:H18)</f>
        <v>30</v>
      </c>
      <c r="I19" s="155" t="s">
        <v>11</v>
      </c>
      <c r="J19" s="155"/>
      <c r="K19" s="156"/>
      <c r="L19" s="156"/>
      <c r="M19" s="156"/>
      <c r="N19" s="12">
        <f>SUM(N9:N18)</f>
        <v>19</v>
      </c>
      <c r="O19" s="13">
        <f>SUM(O9:O18)</f>
        <v>30</v>
      </c>
    </row>
    <row r="20" spans="2:15" ht="12.15" customHeight="1" thickBot="1" x14ac:dyDescent="0.35">
      <c r="K20" s="146" t="s">
        <v>12</v>
      </c>
      <c r="L20" s="147"/>
      <c r="M20" s="147"/>
      <c r="N20" s="14">
        <v>38</v>
      </c>
      <c r="O20" s="15">
        <v>60</v>
      </c>
    </row>
    <row r="21" spans="2:15" ht="8.1" customHeight="1" thickBot="1" x14ac:dyDescent="0.35"/>
    <row r="22" spans="2:15" ht="12.15" customHeight="1" thickBot="1" x14ac:dyDescent="0.35">
      <c r="B22" s="151" t="s">
        <v>13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3"/>
    </row>
    <row r="23" spans="2:15" ht="12.15" customHeight="1" thickBot="1" x14ac:dyDescent="0.35">
      <c r="B23" s="148" t="s">
        <v>19</v>
      </c>
      <c r="C23" s="149"/>
      <c r="D23" s="149"/>
      <c r="E23" s="149"/>
      <c r="F23" s="149"/>
      <c r="G23" s="149"/>
      <c r="H23" s="150"/>
      <c r="I23" s="148" t="s">
        <v>20</v>
      </c>
      <c r="J23" s="149"/>
      <c r="K23" s="149"/>
      <c r="L23" s="149"/>
      <c r="M23" s="149"/>
      <c r="N23" s="149"/>
      <c r="O23" s="150"/>
    </row>
    <row r="24" spans="2:15" ht="12.15" customHeight="1" x14ac:dyDescent="0.3">
      <c r="B24" s="9" t="s">
        <v>0</v>
      </c>
      <c r="C24" s="10" t="s">
        <v>1</v>
      </c>
      <c r="D24" s="10" t="s">
        <v>2</v>
      </c>
      <c r="E24" s="20" t="s">
        <v>3</v>
      </c>
      <c r="F24" s="20" t="s">
        <v>4</v>
      </c>
      <c r="G24" s="20" t="s">
        <v>5</v>
      </c>
      <c r="H24" s="11" t="s">
        <v>6</v>
      </c>
      <c r="I24" s="9" t="s">
        <v>0</v>
      </c>
      <c r="J24" s="10" t="s">
        <v>1</v>
      </c>
      <c r="K24" s="10" t="s">
        <v>2</v>
      </c>
      <c r="L24" s="20" t="s">
        <v>3</v>
      </c>
      <c r="M24" s="20" t="s">
        <v>4</v>
      </c>
      <c r="N24" s="20" t="s">
        <v>5</v>
      </c>
      <c r="O24" s="11" t="s">
        <v>6</v>
      </c>
    </row>
    <row r="25" spans="2:15" ht="12.15" customHeight="1" x14ac:dyDescent="0.3">
      <c r="B25" s="4" t="s">
        <v>312</v>
      </c>
      <c r="C25" s="41" t="s">
        <v>158</v>
      </c>
      <c r="D25" s="41"/>
      <c r="E25" s="3">
        <v>3</v>
      </c>
      <c r="F25" s="3">
        <v>0</v>
      </c>
      <c r="G25" s="3">
        <v>3</v>
      </c>
      <c r="H25" s="5">
        <v>5</v>
      </c>
      <c r="I25" s="4" t="s">
        <v>313</v>
      </c>
      <c r="J25" s="41" t="s">
        <v>160</v>
      </c>
      <c r="K25" s="41"/>
      <c r="L25" s="3">
        <v>3</v>
      </c>
      <c r="M25" s="3">
        <v>0</v>
      </c>
      <c r="N25" s="3">
        <v>3</v>
      </c>
      <c r="O25" s="5">
        <v>5</v>
      </c>
    </row>
    <row r="26" spans="2:15" ht="12.15" customHeight="1" x14ac:dyDescent="0.3">
      <c r="B26" s="4" t="s">
        <v>157</v>
      </c>
      <c r="C26" s="41" t="s">
        <v>162</v>
      </c>
      <c r="D26" s="41"/>
      <c r="E26" s="3">
        <v>3</v>
      </c>
      <c r="F26" s="3">
        <v>0</v>
      </c>
      <c r="G26" s="3">
        <v>3</v>
      </c>
      <c r="H26" s="5">
        <v>5</v>
      </c>
      <c r="I26" s="4" t="s">
        <v>159</v>
      </c>
      <c r="J26" s="41" t="s">
        <v>164</v>
      </c>
      <c r="K26" s="41"/>
      <c r="L26" s="3">
        <v>3</v>
      </c>
      <c r="M26" s="3">
        <v>0</v>
      </c>
      <c r="N26" s="3">
        <v>3</v>
      </c>
      <c r="O26" s="5">
        <v>5</v>
      </c>
    </row>
    <row r="27" spans="2:15" ht="12.15" customHeight="1" x14ac:dyDescent="0.3">
      <c r="B27" s="72" t="s">
        <v>314</v>
      </c>
      <c r="C27" s="73" t="s">
        <v>315</v>
      </c>
      <c r="D27" s="73"/>
      <c r="E27" s="75">
        <v>3</v>
      </c>
      <c r="F27" s="75">
        <v>0</v>
      </c>
      <c r="G27" s="75">
        <v>3</v>
      </c>
      <c r="H27" s="79">
        <v>5</v>
      </c>
      <c r="I27" s="72" t="s">
        <v>316</v>
      </c>
      <c r="J27" s="73" t="s">
        <v>317</v>
      </c>
      <c r="K27" s="73"/>
      <c r="L27" s="75">
        <v>3</v>
      </c>
      <c r="M27" s="75">
        <v>0</v>
      </c>
      <c r="N27" s="75">
        <v>3</v>
      </c>
      <c r="O27" s="79">
        <v>5</v>
      </c>
    </row>
    <row r="28" spans="2:15" ht="12.15" customHeight="1" x14ac:dyDescent="0.3">
      <c r="B28" s="4" t="s">
        <v>314</v>
      </c>
      <c r="C28" s="41" t="s">
        <v>318</v>
      </c>
      <c r="D28" s="41"/>
      <c r="E28" s="3">
        <v>3</v>
      </c>
      <c r="F28" s="3">
        <v>0</v>
      </c>
      <c r="G28" s="3">
        <v>3</v>
      </c>
      <c r="H28" s="5">
        <v>5</v>
      </c>
      <c r="I28" s="4" t="s">
        <v>319</v>
      </c>
      <c r="J28" s="41" t="s">
        <v>320</v>
      </c>
      <c r="K28" s="41"/>
      <c r="L28" s="3">
        <v>3</v>
      </c>
      <c r="M28" s="3">
        <v>0</v>
      </c>
      <c r="N28" s="3">
        <v>3</v>
      </c>
      <c r="O28" s="5">
        <v>5</v>
      </c>
    </row>
    <row r="29" spans="2:15" ht="12.15" customHeight="1" x14ac:dyDescent="0.3">
      <c r="B29" s="4" t="s">
        <v>169</v>
      </c>
      <c r="C29" s="41" t="s">
        <v>58</v>
      </c>
      <c r="D29" s="41"/>
      <c r="E29" s="3">
        <v>4</v>
      </c>
      <c r="F29" s="3">
        <v>0</v>
      </c>
      <c r="G29" s="3">
        <v>4</v>
      </c>
      <c r="H29" s="5">
        <v>5</v>
      </c>
      <c r="I29" s="4" t="s">
        <v>170</v>
      </c>
      <c r="J29" s="41" t="s">
        <v>60</v>
      </c>
      <c r="K29" s="41"/>
      <c r="L29" s="3">
        <v>4</v>
      </c>
      <c r="M29" s="3">
        <v>0</v>
      </c>
      <c r="N29" s="3">
        <v>4</v>
      </c>
      <c r="O29" s="5">
        <v>5</v>
      </c>
    </row>
    <row r="30" spans="2:15" ht="12.15" customHeight="1" x14ac:dyDescent="0.3">
      <c r="B30" s="4" t="s">
        <v>321</v>
      </c>
      <c r="C30" s="29" t="s">
        <v>62</v>
      </c>
      <c r="D30" s="41"/>
      <c r="E30" s="3">
        <v>3</v>
      </c>
      <c r="F30" s="3">
        <v>0</v>
      </c>
      <c r="G30" s="3">
        <v>3</v>
      </c>
      <c r="H30" s="5">
        <v>3</v>
      </c>
      <c r="I30" s="4" t="s">
        <v>322</v>
      </c>
      <c r="J30" s="41" t="s">
        <v>63</v>
      </c>
      <c r="K30" s="41"/>
      <c r="L30" s="3">
        <v>3</v>
      </c>
      <c r="M30" s="3">
        <v>0</v>
      </c>
      <c r="N30" s="3">
        <v>3</v>
      </c>
      <c r="O30" s="5">
        <v>3</v>
      </c>
    </row>
    <row r="31" spans="2:15" ht="12.15" customHeight="1" x14ac:dyDescent="0.3">
      <c r="B31" s="4" t="s">
        <v>323</v>
      </c>
      <c r="C31" s="41" t="s">
        <v>67</v>
      </c>
      <c r="D31" s="3"/>
      <c r="E31" s="3">
        <v>2</v>
      </c>
      <c r="F31" s="3">
        <v>0</v>
      </c>
      <c r="G31" s="3">
        <v>0</v>
      </c>
      <c r="H31" s="5">
        <v>2</v>
      </c>
      <c r="I31" s="4" t="s">
        <v>324</v>
      </c>
      <c r="J31" s="41" t="s">
        <v>66</v>
      </c>
      <c r="K31" s="3"/>
      <c r="L31" s="3">
        <v>2</v>
      </c>
      <c r="M31" s="3">
        <v>0</v>
      </c>
      <c r="N31" s="3">
        <v>0</v>
      </c>
      <c r="O31" s="5">
        <v>2</v>
      </c>
    </row>
    <row r="32" spans="2:15" ht="12.15" customHeight="1" x14ac:dyDescent="0.3">
      <c r="B32" s="4"/>
      <c r="C32" s="3"/>
      <c r="D32" s="3"/>
      <c r="E32" s="3"/>
      <c r="F32" s="3"/>
      <c r="G32" s="3"/>
      <c r="H32" s="5"/>
      <c r="I32" s="4"/>
      <c r="J32" s="3"/>
      <c r="K32" s="3"/>
      <c r="L32" s="3"/>
      <c r="M32" s="3"/>
      <c r="N32" s="3"/>
      <c r="O32" s="5"/>
    </row>
    <row r="33" spans="2:15" ht="12.15" customHeight="1" thickBot="1" x14ac:dyDescent="0.35">
      <c r="B33" s="8"/>
      <c r="C33" s="6"/>
      <c r="D33" s="6"/>
      <c r="E33" s="6"/>
      <c r="F33" s="6"/>
      <c r="G33" s="6"/>
      <c r="H33" s="7"/>
      <c r="I33" s="8"/>
      <c r="J33" s="6"/>
      <c r="K33" s="6"/>
      <c r="L33" s="6"/>
      <c r="M33" s="6"/>
      <c r="N33" s="6"/>
      <c r="O33" s="7"/>
    </row>
    <row r="34" spans="2:15" ht="12.15" customHeight="1" thickBot="1" x14ac:dyDescent="0.35">
      <c r="B34" s="154" t="s">
        <v>30</v>
      </c>
      <c r="C34" s="155"/>
      <c r="D34" s="155"/>
      <c r="E34" s="155"/>
      <c r="F34" s="155"/>
      <c r="G34" s="63">
        <f>SUM(G25:G33)</f>
        <v>19</v>
      </c>
      <c r="H34" s="63">
        <f>SUM(H25:H33)</f>
        <v>30</v>
      </c>
      <c r="I34" s="155" t="s">
        <v>29</v>
      </c>
      <c r="J34" s="155"/>
      <c r="K34" s="156"/>
      <c r="L34" s="156"/>
      <c r="M34" s="156"/>
      <c r="N34" s="12">
        <f>SUM(N25:N33)</f>
        <v>19</v>
      </c>
      <c r="O34" s="13">
        <f>SUM(O25:O33)</f>
        <v>30</v>
      </c>
    </row>
    <row r="35" spans="2:15" ht="12.15" customHeight="1" thickBot="1" x14ac:dyDescent="0.35">
      <c r="K35" s="146" t="s">
        <v>18</v>
      </c>
      <c r="L35" s="147"/>
      <c r="M35" s="147"/>
      <c r="N35" s="14">
        <v>38</v>
      </c>
      <c r="O35" s="15">
        <v>60</v>
      </c>
    </row>
    <row r="36" spans="2:15" ht="8.1" customHeight="1" thickBot="1" x14ac:dyDescent="0.35"/>
    <row r="37" spans="2:15" ht="12.15" customHeight="1" thickBot="1" x14ac:dyDescent="0.35">
      <c r="B37" s="151" t="s">
        <v>14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3"/>
    </row>
    <row r="38" spans="2:15" ht="12.15" customHeight="1" thickBot="1" x14ac:dyDescent="0.35">
      <c r="B38" s="148" t="s">
        <v>22</v>
      </c>
      <c r="C38" s="149"/>
      <c r="D38" s="149"/>
      <c r="E38" s="149"/>
      <c r="F38" s="149"/>
      <c r="G38" s="149"/>
      <c r="H38" s="150"/>
      <c r="I38" s="148" t="s">
        <v>21</v>
      </c>
      <c r="J38" s="149"/>
      <c r="K38" s="149"/>
      <c r="L38" s="149"/>
      <c r="M38" s="149"/>
      <c r="N38" s="149"/>
      <c r="O38" s="150"/>
    </row>
    <row r="39" spans="2:15" ht="12.15" customHeight="1" x14ac:dyDescent="0.3">
      <c r="B39" s="9" t="s">
        <v>0</v>
      </c>
      <c r="C39" s="10" t="s">
        <v>1</v>
      </c>
      <c r="D39" s="10" t="s">
        <v>2</v>
      </c>
      <c r="E39" s="20" t="s">
        <v>3</v>
      </c>
      <c r="F39" s="20" t="s">
        <v>4</v>
      </c>
      <c r="G39" s="20" t="s">
        <v>5</v>
      </c>
      <c r="H39" s="11" t="s">
        <v>6</v>
      </c>
      <c r="I39" s="9" t="s">
        <v>0</v>
      </c>
      <c r="J39" s="10" t="s">
        <v>1</v>
      </c>
      <c r="K39" s="10" t="s">
        <v>2</v>
      </c>
      <c r="L39" s="20" t="s">
        <v>3</v>
      </c>
      <c r="M39" s="20" t="s">
        <v>4</v>
      </c>
      <c r="N39" s="20" t="s">
        <v>5</v>
      </c>
      <c r="O39" s="11" t="s">
        <v>6</v>
      </c>
    </row>
    <row r="40" spans="2:15" ht="12.15" customHeight="1" x14ac:dyDescent="0.3">
      <c r="B40" s="72" t="s">
        <v>98</v>
      </c>
      <c r="C40" s="73" t="s">
        <v>325</v>
      </c>
      <c r="D40" s="73"/>
      <c r="E40" s="75">
        <v>3</v>
      </c>
      <c r="F40" s="75">
        <v>0</v>
      </c>
      <c r="G40" s="75">
        <v>3</v>
      </c>
      <c r="H40" s="79">
        <v>5</v>
      </c>
      <c r="I40" s="72" t="s">
        <v>326</v>
      </c>
      <c r="J40" s="73" t="s">
        <v>327</v>
      </c>
      <c r="K40" s="73"/>
      <c r="L40" s="75">
        <v>3</v>
      </c>
      <c r="M40" s="75">
        <v>0</v>
      </c>
      <c r="N40" s="75">
        <v>3</v>
      </c>
      <c r="O40" s="79">
        <v>5</v>
      </c>
    </row>
    <row r="41" spans="2:15" ht="12.15" customHeight="1" x14ac:dyDescent="0.3">
      <c r="B41" s="4" t="s">
        <v>177</v>
      </c>
      <c r="C41" s="41" t="s">
        <v>328</v>
      </c>
      <c r="D41" s="41"/>
      <c r="E41" s="3">
        <v>3</v>
      </c>
      <c r="F41" s="3">
        <v>0</v>
      </c>
      <c r="G41" s="3">
        <v>3</v>
      </c>
      <c r="H41" s="5">
        <v>5</v>
      </c>
      <c r="I41" s="4" t="s">
        <v>179</v>
      </c>
      <c r="J41" s="41" t="s">
        <v>329</v>
      </c>
      <c r="K41" s="41"/>
      <c r="L41" s="3">
        <v>3</v>
      </c>
      <c r="M41" s="3">
        <v>0</v>
      </c>
      <c r="N41" s="3">
        <v>3</v>
      </c>
      <c r="O41" s="5">
        <v>5</v>
      </c>
    </row>
    <row r="42" spans="2:15" ht="12.15" customHeight="1" x14ac:dyDescent="0.3">
      <c r="B42" s="72" t="s">
        <v>330</v>
      </c>
      <c r="C42" s="73" t="s">
        <v>331</v>
      </c>
      <c r="D42" s="73"/>
      <c r="E42" s="75">
        <v>3</v>
      </c>
      <c r="F42" s="75">
        <v>0</v>
      </c>
      <c r="G42" s="75">
        <v>3</v>
      </c>
      <c r="H42" s="79">
        <v>6</v>
      </c>
      <c r="I42" s="72" t="s">
        <v>263</v>
      </c>
      <c r="J42" s="73" t="s">
        <v>332</v>
      </c>
      <c r="K42" s="73"/>
      <c r="L42" s="75">
        <v>3</v>
      </c>
      <c r="M42" s="75">
        <v>0</v>
      </c>
      <c r="N42" s="75">
        <v>3</v>
      </c>
      <c r="O42" s="79">
        <v>6</v>
      </c>
    </row>
    <row r="43" spans="2:15" ht="12.15" customHeight="1" x14ac:dyDescent="0.3">
      <c r="B43" s="4" t="s">
        <v>99</v>
      </c>
      <c r="C43" s="41" t="s">
        <v>82</v>
      </c>
      <c r="D43" s="3"/>
      <c r="E43" s="3">
        <v>3</v>
      </c>
      <c r="F43" s="3">
        <v>0</v>
      </c>
      <c r="G43" s="3">
        <v>3</v>
      </c>
      <c r="H43" s="5">
        <v>5</v>
      </c>
      <c r="I43" s="4" t="s">
        <v>108</v>
      </c>
      <c r="J43" s="41" t="s">
        <v>195</v>
      </c>
      <c r="K43" s="3"/>
      <c r="L43" s="3">
        <v>3</v>
      </c>
      <c r="M43" s="3">
        <v>0</v>
      </c>
      <c r="N43" s="3">
        <v>3</v>
      </c>
      <c r="O43" s="5">
        <v>5</v>
      </c>
    </row>
    <row r="44" spans="2:15" ht="12.15" customHeight="1" x14ac:dyDescent="0.3">
      <c r="B44" s="4" t="s">
        <v>333</v>
      </c>
      <c r="C44" s="41" t="s">
        <v>72</v>
      </c>
      <c r="D44" s="3"/>
      <c r="E44" s="3">
        <v>3</v>
      </c>
      <c r="F44" s="3">
        <v>0</v>
      </c>
      <c r="G44" s="3">
        <v>3</v>
      </c>
      <c r="H44" s="5">
        <v>3</v>
      </c>
      <c r="I44" s="4" t="s">
        <v>334</v>
      </c>
      <c r="J44" s="41" t="s">
        <v>75</v>
      </c>
      <c r="K44" s="3"/>
      <c r="L44" s="3">
        <v>3</v>
      </c>
      <c r="M44" s="3">
        <v>0</v>
      </c>
      <c r="N44" s="3">
        <v>3</v>
      </c>
      <c r="O44" s="5">
        <v>3</v>
      </c>
    </row>
    <row r="45" spans="2:15" ht="12.15" customHeight="1" x14ac:dyDescent="0.3">
      <c r="B45" s="4" t="s">
        <v>335</v>
      </c>
      <c r="C45" s="41" t="s">
        <v>73</v>
      </c>
      <c r="D45" s="3"/>
      <c r="E45" s="3">
        <v>3</v>
      </c>
      <c r="F45" s="3">
        <v>0</v>
      </c>
      <c r="G45" s="3">
        <v>3</v>
      </c>
      <c r="H45" s="5">
        <v>3</v>
      </c>
      <c r="I45" s="4" t="s">
        <v>336</v>
      </c>
      <c r="J45" s="41" t="s">
        <v>77</v>
      </c>
      <c r="K45" s="3"/>
      <c r="L45" s="3">
        <v>3</v>
      </c>
      <c r="M45" s="3">
        <v>0</v>
      </c>
      <c r="N45" s="3">
        <v>3</v>
      </c>
      <c r="O45" s="5">
        <v>3</v>
      </c>
    </row>
    <row r="46" spans="2:15" ht="12" customHeight="1" x14ac:dyDescent="0.3">
      <c r="B46" s="4">
        <v>312</v>
      </c>
      <c r="C46" s="41" t="s">
        <v>74</v>
      </c>
      <c r="D46" s="3"/>
      <c r="E46" s="3">
        <v>3</v>
      </c>
      <c r="F46" s="3">
        <v>0</v>
      </c>
      <c r="G46" s="3">
        <v>3</v>
      </c>
      <c r="H46" s="5">
        <v>3</v>
      </c>
      <c r="I46" s="4">
        <v>314</v>
      </c>
      <c r="J46" s="41" t="s">
        <v>76</v>
      </c>
      <c r="K46" s="3"/>
      <c r="L46" s="3">
        <v>3</v>
      </c>
      <c r="M46" s="3">
        <v>0</v>
      </c>
      <c r="N46" s="3">
        <v>3</v>
      </c>
      <c r="O46" s="5">
        <v>3</v>
      </c>
    </row>
    <row r="47" spans="2:15" ht="12.15" customHeight="1" x14ac:dyDescent="0.3">
      <c r="B47" s="31"/>
      <c r="C47" s="34"/>
      <c r="D47" s="34"/>
      <c r="E47" s="34"/>
      <c r="F47" s="34"/>
      <c r="G47" s="34"/>
      <c r="H47" s="40"/>
      <c r="I47" s="31"/>
      <c r="J47" s="34"/>
      <c r="K47" s="34"/>
      <c r="L47" s="34"/>
      <c r="M47" s="34"/>
      <c r="N47" s="34"/>
      <c r="O47" s="40"/>
    </row>
    <row r="48" spans="2:15" ht="12.15" customHeight="1" thickBot="1" x14ac:dyDescent="0.35">
      <c r="B48" s="8"/>
      <c r="C48" s="6"/>
      <c r="D48" s="6"/>
      <c r="E48" s="6"/>
      <c r="F48" s="6"/>
      <c r="G48" s="6"/>
      <c r="H48" s="7"/>
      <c r="I48" s="8"/>
      <c r="J48" s="6"/>
      <c r="K48" s="6"/>
      <c r="L48" s="6"/>
      <c r="M48" s="6"/>
      <c r="N48" s="6"/>
      <c r="O48" s="7"/>
    </row>
    <row r="49" spans="2:15" ht="12.15" customHeight="1" thickBot="1" x14ac:dyDescent="0.35">
      <c r="B49" s="154" t="s">
        <v>27</v>
      </c>
      <c r="C49" s="155"/>
      <c r="D49" s="155"/>
      <c r="E49" s="155"/>
      <c r="F49" s="155"/>
      <c r="G49" s="63">
        <f>SUM(G40:G48)</f>
        <v>21</v>
      </c>
      <c r="H49" s="63">
        <f>SUM(H40:H48)</f>
        <v>30</v>
      </c>
      <c r="I49" s="155" t="s">
        <v>28</v>
      </c>
      <c r="J49" s="155"/>
      <c r="K49" s="156"/>
      <c r="L49" s="156"/>
      <c r="M49" s="156"/>
      <c r="N49" s="12">
        <f>SUM(N40:N48)</f>
        <v>21</v>
      </c>
      <c r="O49" s="13">
        <f>SUM(O40:O48)</f>
        <v>30</v>
      </c>
    </row>
    <row r="50" spans="2:15" ht="12.15" customHeight="1" thickBot="1" x14ac:dyDescent="0.35">
      <c r="K50" s="146" t="s">
        <v>17</v>
      </c>
      <c r="L50" s="147"/>
      <c r="M50" s="147"/>
      <c r="N50" s="14">
        <v>42</v>
      </c>
      <c r="O50" s="15">
        <v>60</v>
      </c>
    </row>
    <row r="51" spans="2:15" ht="8.1" customHeight="1" thickBot="1" x14ac:dyDescent="0.35"/>
    <row r="52" spans="2:15" ht="12.15" customHeight="1" thickBot="1" x14ac:dyDescent="0.35">
      <c r="B52" s="151" t="s">
        <v>15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3"/>
    </row>
    <row r="53" spans="2:15" ht="12.15" customHeight="1" thickBot="1" x14ac:dyDescent="0.35">
      <c r="B53" s="148" t="s">
        <v>23</v>
      </c>
      <c r="C53" s="149"/>
      <c r="D53" s="149"/>
      <c r="E53" s="149"/>
      <c r="F53" s="149"/>
      <c r="G53" s="149"/>
      <c r="H53" s="150"/>
      <c r="I53" s="148" t="s">
        <v>24</v>
      </c>
      <c r="J53" s="149"/>
      <c r="K53" s="149"/>
      <c r="L53" s="149"/>
      <c r="M53" s="149"/>
      <c r="N53" s="149"/>
      <c r="O53" s="150"/>
    </row>
    <row r="54" spans="2:15" ht="12.15" customHeight="1" x14ac:dyDescent="0.3">
      <c r="B54" s="9" t="s">
        <v>0</v>
      </c>
      <c r="C54" s="10" t="s">
        <v>1</v>
      </c>
      <c r="D54" s="10" t="s">
        <v>2</v>
      </c>
      <c r="E54" s="20" t="s">
        <v>3</v>
      </c>
      <c r="F54" s="20" t="s">
        <v>4</v>
      </c>
      <c r="G54" s="20" t="s">
        <v>5</v>
      </c>
      <c r="H54" s="11" t="s">
        <v>6</v>
      </c>
      <c r="I54" s="9" t="s">
        <v>0</v>
      </c>
      <c r="J54" s="10" t="s">
        <v>1</v>
      </c>
      <c r="K54" s="10" t="s">
        <v>2</v>
      </c>
      <c r="L54" s="20" t="s">
        <v>3</v>
      </c>
      <c r="M54" s="20" t="s">
        <v>4</v>
      </c>
      <c r="N54" s="20" t="s">
        <v>5</v>
      </c>
      <c r="O54" s="11" t="s">
        <v>6</v>
      </c>
    </row>
    <row r="55" spans="2:15" ht="12.15" customHeight="1" x14ac:dyDescent="0.3">
      <c r="B55" s="72" t="s">
        <v>337</v>
      </c>
      <c r="C55" s="73" t="s">
        <v>338</v>
      </c>
      <c r="D55" s="73"/>
      <c r="E55" s="75">
        <v>3</v>
      </c>
      <c r="F55" s="75">
        <v>0</v>
      </c>
      <c r="G55" s="75">
        <v>3</v>
      </c>
      <c r="H55" s="79">
        <v>6</v>
      </c>
      <c r="I55" s="72" t="s">
        <v>339</v>
      </c>
      <c r="J55" s="73" t="s">
        <v>340</v>
      </c>
      <c r="K55" s="73"/>
      <c r="L55" s="75">
        <v>3</v>
      </c>
      <c r="M55" s="75">
        <v>0</v>
      </c>
      <c r="N55" s="75">
        <v>3</v>
      </c>
      <c r="O55" s="79">
        <v>6</v>
      </c>
    </row>
    <row r="56" spans="2:15" ht="12.15" customHeight="1" x14ac:dyDescent="0.3">
      <c r="B56" s="72" t="s">
        <v>341</v>
      </c>
      <c r="C56" s="73" t="s">
        <v>342</v>
      </c>
      <c r="D56" s="73"/>
      <c r="E56" s="75">
        <v>3</v>
      </c>
      <c r="F56" s="75">
        <v>0</v>
      </c>
      <c r="G56" s="75">
        <v>3</v>
      </c>
      <c r="H56" s="79">
        <v>5</v>
      </c>
      <c r="I56" s="72" t="s">
        <v>343</v>
      </c>
      <c r="J56" s="73" t="s">
        <v>344</v>
      </c>
      <c r="K56" s="73"/>
      <c r="L56" s="75">
        <v>3</v>
      </c>
      <c r="M56" s="75">
        <v>0</v>
      </c>
      <c r="N56" s="75">
        <v>3</v>
      </c>
      <c r="O56" s="79">
        <v>5</v>
      </c>
    </row>
    <row r="57" spans="2:15" ht="12.15" customHeight="1" x14ac:dyDescent="0.3">
      <c r="B57" s="4" t="s">
        <v>206</v>
      </c>
      <c r="C57" s="41" t="s">
        <v>345</v>
      </c>
      <c r="D57" s="41"/>
      <c r="E57" s="3">
        <v>3</v>
      </c>
      <c r="F57" s="3">
        <v>0</v>
      </c>
      <c r="G57" s="3">
        <v>3</v>
      </c>
      <c r="H57" s="5">
        <v>5</v>
      </c>
      <c r="I57" s="4" t="s">
        <v>208</v>
      </c>
      <c r="J57" s="41" t="s">
        <v>346</v>
      </c>
      <c r="K57" s="41"/>
      <c r="L57" s="3">
        <v>3</v>
      </c>
      <c r="M57" s="3">
        <v>0</v>
      </c>
      <c r="N57" s="3">
        <v>3</v>
      </c>
      <c r="O57" s="5">
        <v>5</v>
      </c>
    </row>
    <row r="58" spans="2:15" ht="12.15" customHeight="1" x14ac:dyDescent="0.3">
      <c r="B58" s="4" t="s">
        <v>284</v>
      </c>
      <c r="C58" s="41" t="s">
        <v>86</v>
      </c>
      <c r="D58" s="3"/>
      <c r="E58" s="3">
        <v>3</v>
      </c>
      <c r="F58" s="3">
        <v>0</v>
      </c>
      <c r="G58" s="3">
        <v>3</v>
      </c>
      <c r="H58" s="5">
        <v>5</v>
      </c>
      <c r="I58" s="4" t="s">
        <v>110</v>
      </c>
      <c r="J58" s="41" t="s">
        <v>87</v>
      </c>
      <c r="K58" s="3"/>
      <c r="L58" s="3">
        <v>3</v>
      </c>
      <c r="M58" s="3">
        <v>0</v>
      </c>
      <c r="N58" s="3">
        <v>3</v>
      </c>
      <c r="O58" s="5">
        <v>5</v>
      </c>
    </row>
    <row r="59" spans="2:15" ht="12.15" customHeight="1" x14ac:dyDescent="0.3">
      <c r="B59" s="4" t="s">
        <v>347</v>
      </c>
      <c r="C59" s="41" t="s">
        <v>78</v>
      </c>
      <c r="D59" s="3"/>
      <c r="E59" s="3">
        <v>3</v>
      </c>
      <c r="F59" s="3">
        <v>0</v>
      </c>
      <c r="G59" s="3">
        <v>3</v>
      </c>
      <c r="H59" s="5">
        <v>3</v>
      </c>
      <c r="I59" s="4" t="s">
        <v>348</v>
      </c>
      <c r="J59" s="41" t="s">
        <v>287</v>
      </c>
      <c r="K59" s="3"/>
      <c r="L59" s="3">
        <v>3</v>
      </c>
      <c r="M59" s="3">
        <v>0</v>
      </c>
      <c r="N59" s="3">
        <v>3</v>
      </c>
      <c r="O59" s="5">
        <v>3</v>
      </c>
    </row>
    <row r="60" spans="2:15" ht="12.15" customHeight="1" x14ac:dyDescent="0.3">
      <c r="B60" s="4" t="s">
        <v>349</v>
      </c>
      <c r="C60" s="41" t="s">
        <v>79</v>
      </c>
      <c r="D60" s="3"/>
      <c r="E60" s="3">
        <v>3</v>
      </c>
      <c r="F60" s="3">
        <v>0</v>
      </c>
      <c r="G60" s="3">
        <v>3</v>
      </c>
      <c r="H60" s="5">
        <v>3</v>
      </c>
      <c r="I60" s="4" t="s">
        <v>350</v>
      </c>
      <c r="J60" s="41" t="s">
        <v>290</v>
      </c>
      <c r="K60" s="3"/>
      <c r="L60" s="3">
        <v>3</v>
      </c>
      <c r="M60" s="3">
        <v>0</v>
      </c>
      <c r="N60" s="3">
        <v>3</v>
      </c>
      <c r="O60" s="5">
        <v>3</v>
      </c>
    </row>
    <row r="61" spans="2:15" ht="12.15" customHeight="1" x14ac:dyDescent="0.3">
      <c r="B61" s="4">
        <v>412</v>
      </c>
      <c r="C61" s="41" t="s">
        <v>291</v>
      </c>
      <c r="D61" s="3"/>
      <c r="E61" s="3">
        <v>3</v>
      </c>
      <c r="F61" s="3">
        <v>0</v>
      </c>
      <c r="G61" s="3">
        <v>3</v>
      </c>
      <c r="H61" s="5">
        <v>3</v>
      </c>
      <c r="I61" s="4">
        <v>414</v>
      </c>
      <c r="J61" s="41" t="s">
        <v>293</v>
      </c>
      <c r="K61" s="3"/>
      <c r="L61" s="3">
        <v>3</v>
      </c>
      <c r="M61" s="3">
        <v>0</v>
      </c>
      <c r="N61" s="3">
        <v>3</v>
      </c>
      <c r="O61" s="5">
        <v>3</v>
      </c>
    </row>
    <row r="62" spans="2:15" ht="12.15" customHeight="1" x14ac:dyDescent="0.3">
      <c r="B62" s="31"/>
      <c r="C62" s="34"/>
      <c r="D62" s="34"/>
      <c r="E62" s="34"/>
      <c r="F62" s="34"/>
      <c r="G62" s="34"/>
      <c r="H62" s="40"/>
      <c r="I62" s="31"/>
      <c r="J62" s="34"/>
      <c r="K62" s="34"/>
      <c r="L62" s="34"/>
      <c r="M62" s="34"/>
      <c r="N62" s="34"/>
      <c r="O62" s="40"/>
    </row>
    <row r="63" spans="2:15" ht="12.15" customHeight="1" thickBot="1" x14ac:dyDescent="0.35">
      <c r="B63" s="8"/>
      <c r="C63" s="6"/>
      <c r="D63" s="6"/>
      <c r="E63" s="6"/>
      <c r="F63" s="6"/>
      <c r="G63" s="6"/>
      <c r="H63" s="7"/>
      <c r="I63" s="8"/>
      <c r="J63" s="6"/>
      <c r="K63" s="6"/>
      <c r="L63" s="6"/>
      <c r="M63" s="6"/>
      <c r="N63" s="6"/>
      <c r="O63" s="7"/>
    </row>
    <row r="64" spans="2:15" ht="12.15" customHeight="1" thickBot="1" x14ac:dyDescent="0.35">
      <c r="B64" s="154" t="s">
        <v>26</v>
      </c>
      <c r="C64" s="155"/>
      <c r="D64" s="155"/>
      <c r="E64" s="155"/>
      <c r="F64" s="155"/>
      <c r="G64" s="63">
        <f>SUM(G55:G63)</f>
        <v>21</v>
      </c>
      <c r="H64" s="63">
        <f>SUM(H55:H63)</f>
        <v>30</v>
      </c>
      <c r="I64" s="155" t="s">
        <v>25</v>
      </c>
      <c r="J64" s="155"/>
      <c r="K64" s="156"/>
      <c r="L64" s="156"/>
      <c r="M64" s="156"/>
      <c r="N64" s="12">
        <f>SUM(N55:N63)</f>
        <v>21</v>
      </c>
      <c r="O64" s="13">
        <f>SUM(O55:O63)</f>
        <v>30</v>
      </c>
    </row>
    <row r="65" spans="2:15" ht="12.15" customHeight="1" thickBot="1" x14ac:dyDescent="0.35">
      <c r="K65" s="143" t="s">
        <v>16</v>
      </c>
      <c r="L65" s="144"/>
      <c r="M65" s="157"/>
      <c r="N65" s="16">
        <v>42</v>
      </c>
      <c r="O65" s="17">
        <v>60</v>
      </c>
    </row>
    <row r="66" spans="2:15" ht="12.15" customHeight="1" thickBot="1" x14ac:dyDescent="0.35">
      <c r="K66" s="143" t="s">
        <v>31</v>
      </c>
      <c r="L66" s="144"/>
      <c r="M66" s="145"/>
      <c r="N66" s="19">
        <v>160</v>
      </c>
      <c r="O66" s="18">
        <v>240</v>
      </c>
    </row>
    <row r="67" spans="2:15" ht="12.15" customHeight="1" x14ac:dyDescent="0.3">
      <c r="B67" s="158" t="s">
        <v>218</v>
      </c>
      <c r="C67" s="159"/>
      <c r="D67" s="159"/>
      <c r="E67" s="159"/>
      <c r="F67" s="159"/>
      <c r="G67" s="159"/>
      <c r="H67" s="159"/>
      <c r="I67" s="159"/>
      <c r="J67" s="159"/>
    </row>
  </sheetData>
  <mergeCells count="27">
    <mergeCell ref="C2:O4"/>
    <mergeCell ref="B6:O6"/>
    <mergeCell ref="B7:H7"/>
    <mergeCell ref="I7:O7"/>
    <mergeCell ref="B19:F19"/>
    <mergeCell ref="I19:M19"/>
    <mergeCell ref="K20:M20"/>
    <mergeCell ref="B22:O22"/>
    <mergeCell ref="B23:H23"/>
    <mergeCell ref="I23:O23"/>
    <mergeCell ref="B34:F34"/>
    <mergeCell ref="I34:M34"/>
    <mergeCell ref="K35:M35"/>
    <mergeCell ref="B37:O37"/>
    <mergeCell ref="B38:H38"/>
    <mergeCell ref="I38:O38"/>
    <mergeCell ref="B49:F49"/>
    <mergeCell ref="I49:M49"/>
    <mergeCell ref="K65:M65"/>
    <mergeCell ref="K66:M66"/>
    <mergeCell ref="B67:J67"/>
    <mergeCell ref="K50:M50"/>
    <mergeCell ref="B52:O52"/>
    <mergeCell ref="B53:H53"/>
    <mergeCell ref="I53:O53"/>
    <mergeCell ref="B64:F64"/>
    <mergeCell ref="I64:M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T15" sqref="T15"/>
    </sheetView>
  </sheetViews>
  <sheetFormatPr defaultColWidth="9.109375" defaultRowHeight="12.15" customHeight="1" x14ac:dyDescent="0.3"/>
  <cols>
    <col min="1" max="1" width="1.88671875" style="1" customWidth="1"/>
    <col min="2" max="2" width="6.6640625" style="1" customWidth="1"/>
    <col min="3" max="3" width="24.109375" style="1" customWidth="1"/>
    <col min="4" max="4" width="0.109375" style="1" customWidth="1"/>
    <col min="5" max="6" width="3.33203125" style="1" customWidth="1"/>
    <col min="7" max="7" width="4.33203125" style="1" customWidth="1"/>
    <col min="8" max="8" width="4.88671875" style="1" bestFit="1" customWidth="1"/>
    <col min="9" max="9" width="6.6640625" style="1" customWidth="1"/>
    <col min="10" max="10" width="22.44140625" style="1" customWidth="1"/>
    <col min="11" max="11" width="9.109375" style="1" hidden="1" customWidth="1"/>
    <col min="12" max="13" width="3.33203125" style="1" customWidth="1"/>
    <col min="14" max="14" width="4.33203125" style="1" customWidth="1"/>
    <col min="15" max="15" width="4.88671875" style="1" bestFit="1" customWidth="1"/>
    <col min="16" max="16384" width="9.109375" style="1"/>
  </cols>
  <sheetData>
    <row r="1" spans="2:15" ht="12.15" customHeight="1" thickBot="1" x14ac:dyDescent="0.35"/>
    <row r="2" spans="2:15" ht="12.15" customHeight="1" x14ac:dyDescent="0.3">
      <c r="C2" s="166" t="s">
        <v>351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</row>
    <row r="3" spans="2:15" ht="12.15" customHeight="1" x14ac:dyDescent="0.3"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1"/>
    </row>
    <row r="4" spans="2:15" ht="12.15" customHeight="1" thickBot="1" x14ac:dyDescent="0.35"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2:15" ht="12.15" customHeight="1" thickBot="1" x14ac:dyDescent="0.35"/>
    <row r="6" spans="2:15" ht="12.15" customHeight="1" thickBot="1" x14ac:dyDescent="0.35">
      <c r="B6" s="151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12.15" customHeight="1" thickBot="1" x14ac:dyDescent="0.35">
      <c r="B7" s="148" t="s">
        <v>7</v>
      </c>
      <c r="C7" s="149"/>
      <c r="D7" s="149"/>
      <c r="E7" s="149"/>
      <c r="F7" s="149"/>
      <c r="G7" s="149"/>
      <c r="H7" s="150"/>
      <c r="I7" s="148" t="s">
        <v>8</v>
      </c>
      <c r="J7" s="149"/>
      <c r="K7" s="149"/>
      <c r="L7" s="149"/>
      <c r="M7" s="149"/>
      <c r="N7" s="149"/>
      <c r="O7" s="150"/>
    </row>
    <row r="8" spans="2:15" s="2" customFormat="1" ht="12.15" customHeight="1" x14ac:dyDescent="0.3">
      <c r="B8" s="9" t="s">
        <v>0</v>
      </c>
      <c r="C8" s="10" t="s">
        <v>1</v>
      </c>
      <c r="D8" s="10" t="s">
        <v>2</v>
      </c>
      <c r="E8" s="20" t="s">
        <v>3</v>
      </c>
      <c r="F8" s="20" t="s">
        <v>4</v>
      </c>
      <c r="G8" s="20" t="s">
        <v>5</v>
      </c>
      <c r="H8" s="43" t="s">
        <v>6</v>
      </c>
      <c r="I8" s="9" t="s">
        <v>0</v>
      </c>
      <c r="J8" s="10" t="s">
        <v>1</v>
      </c>
      <c r="K8" s="10" t="s">
        <v>2</v>
      </c>
      <c r="L8" s="20" t="s">
        <v>3</v>
      </c>
      <c r="M8" s="20" t="s">
        <v>4</v>
      </c>
      <c r="N8" s="20" t="s">
        <v>5</v>
      </c>
      <c r="O8" s="11" t="s">
        <v>6</v>
      </c>
    </row>
    <row r="9" spans="2:15" ht="12.15" customHeight="1" x14ac:dyDescent="0.3">
      <c r="B9" s="80" t="s">
        <v>352</v>
      </c>
      <c r="C9" s="41" t="s">
        <v>33</v>
      </c>
      <c r="D9" s="77"/>
      <c r="E9" s="81">
        <v>3</v>
      </c>
      <c r="F9" s="81">
        <v>0</v>
      </c>
      <c r="G9" s="82">
        <v>3</v>
      </c>
      <c r="H9" s="83">
        <v>5</v>
      </c>
      <c r="I9" s="80" t="s">
        <v>353</v>
      </c>
      <c r="J9" s="41" t="s">
        <v>354</v>
      </c>
      <c r="K9" s="77"/>
      <c r="L9" s="84">
        <v>3</v>
      </c>
      <c r="M9" s="84">
        <v>0</v>
      </c>
      <c r="N9" s="85">
        <v>3</v>
      </c>
      <c r="O9" s="86">
        <v>4</v>
      </c>
    </row>
    <row r="10" spans="2:15" ht="12.15" customHeight="1" x14ac:dyDescent="0.3">
      <c r="B10" s="80" t="s">
        <v>114</v>
      </c>
      <c r="C10" s="41" t="s">
        <v>51</v>
      </c>
      <c r="D10" s="77"/>
      <c r="E10" s="81">
        <v>3</v>
      </c>
      <c r="F10" s="81">
        <v>0</v>
      </c>
      <c r="G10" s="82">
        <v>3</v>
      </c>
      <c r="H10" s="83">
        <v>4</v>
      </c>
      <c r="I10" s="80" t="s">
        <v>121</v>
      </c>
      <c r="J10" s="41" t="s">
        <v>52</v>
      </c>
      <c r="K10" s="77"/>
      <c r="L10" s="84">
        <v>3</v>
      </c>
      <c r="M10" s="84">
        <v>0</v>
      </c>
      <c r="N10" s="85">
        <v>3</v>
      </c>
      <c r="O10" s="86">
        <v>5</v>
      </c>
    </row>
    <row r="11" spans="2:15" ht="12.15" customHeight="1" x14ac:dyDescent="0.3">
      <c r="B11" s="80" t="s">
        <v>227</v>
      </c>
      <c r="C11" s="41" t="s">
        <v>43</v>
      </c>
      <c r="D11" s="77"/>
      <c r="E11" s="81">
        <v>3</v>
      </c>
      <c r="F11" s="81">
        <v>0</v>
      </c>
      <c r="G11" s="82">
        <v>3</v>
      </c>
      <c r="H11" s="83">
        <v>4</v>
      </c>
      <c r="I11" s="80" t="s">
        <v>355</v>
      </c>
      <c r="J11" s="41" t="s">
        <v>47</v>
      </c>
      <c r="K11" s="77"/>
      <c r="L11" s="84">
        <v>3</v>
      </c>
      <c r="M11" s="84">
        <v>0</v>
      </c>
      <c r="N11" s="85">
        <v>3</v>
      </c>
      <c r="O11" s="86">
        <v>4</v>
      </c>
    </row>
    <row r="12" spans="2:15" ht="12.15" customHeight="1" x14ac:dyDescent="0.3">
      <c r="B12" s="80" t="s">
        <v>356</v>
      </c>
      <c r="C12" s="41" t="s">
        <v>145</v>
      </c>
      <c r="D12" s="77"/>
      <c r="E12" s="81">
        <v>3</v>
      </c>
      <c r="F12" s="81">
        <v>0</v>
      </c>
      <c r="G12" s="82">
        <v>3</v>
      </c>
      <c r="H12" s="83">
        <v>4</v>
      </c>
      <c r="I12" s="80" t="s">
        <v>149</v>
      </c>
      <c r="J12" s="41" t="s">
        <v>41</v>
      </c>
      <c r="K12" s="77"/>
      <c r="L12" s="84">
        <v>3</v>
      </c>
      <c r="M12" s="84">
        <v>0</v>
      </c>
      <c r="N12" s="85">
        <v>3</v>
      </c>
      <c r="O12" s="86">
        <v>4</v>
      </c>
    </row>
    <row r="13" spans="2:15" ht="12.15" customHeight="1" x14ac:dyDescent="0.3">
      <c r="B13" s="80" t="s">
        <v>308</v>
      </c>
      <c r="C13" s="41" t="s">
        <v>35</v>
      </c>
      <c r="D13" s="77"/>
      <c r="E13" s="81">
        <v>3</v>
      </c>
      <c r="F13" s="81">
        <v>0</v>
      </c>
      <c r="G13" s="87">
        <v>3</v>
      </c>
      <c r="H13" s="83">
        <v>4</v>
      </c>
      <c r="I13" s="80" t="s">
        <v>357</v>
      </c>
      <c r="J13" s="41" t="s">
        <v>358</v>
      </c>
      <c r="K13" s="77"/>
      <c r="L13" s="84">
        <v>3</v>
      </c>
      <c r="M13" s="84">
        <v>0</v>
      </c>
      <c r="N13" s="85">
        <v>3</v>
      </c>
      <c r="O13" s="86">
        <v>5</v>
      </c>
    </row>
    <row r="14" spans="2:15" ht="12.15" customHeight="1" x14ac:dyDescent="0.3">
      <c r="B14" s="80" t="s">
        <v>236</v>
      </c>
      <c r="C14" s="41" t="s">
        <v>54</v>
      </c>
      <c r="D14" s="77"/>
      <c r="E14" s="81">
        <v>4</v>
      </c>
      <c r="F14" s="81">
        <v>0</v>
      </c>
      <c r="G14" s="82">
        <v>4</v>
      </c>
      <c r="H14" s="83">
        <v>4</v>
      </c>
      <c r="I14" s="80" t="s">
        <v>237</v>
      </c>
      <c r="J14" s="41" t="s">
        <v>55</v>
      </c>
      <c r="K14" s="77"/>
      <c r="L14" s="84">
        <v>4</v>
      </c>
      <c r="M14" s="84">
        <v>0</v>
      </c>
      <c r="N14" s="85">
        <v>4</v>
      </c>
      <c r="O14" s="86">
        <v>4</v>
      </c>
    </row>
    <row r="15" spans="2:15" ht="12.15" customHeight="1" x14ac:dyDescent="0.3">
      <c r="B15" s="80" t="s">
        <v>238</v>
      </c>
      <c r="C15" s="77" t="s">
        <v>44</v>
      </c>
      <c r="D15" s="77"/>
      <c r="E15" s="81">
        <v>2</v>
      </c>
      <c r="F15" s="81">
        <v>0</v>
      </c>
      <c r="G15" s="82">
        <v>0</v>
      </c>
      <c r="H15" s="83">
        <v>2</v>
      </c>
      <c r="I15" s="80" t="s">
        <v>239</v>
      </c>
      <c r="J15" s="77" t="s">
        <v>48</v>
      </c>
      <c r="K15" s="77"/>
      <c r="L15" s="84">
        <v>2</v>
      </c>
      <c r="M15" s="84">
        <v>0</v>
      </c>
      <c r="N15" s="85">
        <v>0</v>
      </c>
      <c r="O15" s="86">
        <v>2</v>
      </c>
    </row>
    <row r="16" spans="2:15" ht="12.15" customHeight="1" x14ac:dyDescent="0.3">
      <c r="B16" s="80" t="s">
        <v>359</v>
      </c>
      <c r="C16" s="77" t="s">
        <v>360</v>
      </c>
      <c r="D16" s="77"/>
      <c r="E16" s="81">
        <v>2</v>
      </c>
      <c r="F16" s="81">
        <v>0</v>
      </c>
      <c r="G16" s="82">
        <v>0</v>
      </c>
      <c r="H16" s="83">
        <v>2</v>
      </c>
      <c r="I16" s="80" t="s">
        <v>361</v>
      </c>
      <c r="J16" s="77" t="s">
        <v>362</v>
      </c>
      <c r="K16" s="77"/>
      <c r="L16" s="84">
        <v>2</v>
      </c>
      <c r="M16" s="84">
        <v>0</v>
      </c>
      <c r="N16" s="85">
        <v>0</v>
      </c>
      <c r="O16" s="86">
        <v>2</v>
      </c>
    </row>
    <row r="17" spans="2:15" ht="12.15" customHeight="1" x14ac:dyDescent="0.3">
      <c r="B17" s="80" t="s">
        <v>117</v>
      </c>
      <c r="C17" s="77" t="s">
        <v>32</v>
      </c>
      <c r="D17" s="77"/>
      <c r="E17" s="81">
        <v>2</v>
      </c>
      <c r="F17" s="81">
        <v>0</v>
      </c>
      <c r="G17" s="82">
        <v>0</v>
      </c>
      <c r="H17" s="83">
        <v>1</v>
      </c>
      <c r="I17" s="80"/>
      <c r="J17" s="3"/>
      <c r="K17" s="77"/>
      <c r="L17" s="84"/>
      <c r="M17" s="84"/>
      <c r="N17" s="85"/>
      <c r="O17" s="86"/>
    </row>
    <row r="18" spans="2:15" ht="12.15" customHeight="1" x14ac:dyDescent="0.3">
      <c r="B18" s="88"/>
      <c r="C18" s="89"/>
      <c r="D18" s="89"/>
      <c r="E18" s="90"/>
      <c r="F18" s="90"/>
      <c r="G18" s="91"/>
      <c r="H18" s="92"/>
      <c r="I18" s="88"/>
      <c r="K18" s="89"/>
      <c r="L18" s="93"/>
      <c r="M18" s="93"/>
      <c r="N18" s="94"/>
      <c r="O18" s="95"/>
    </row>
    <row r="19" spans="2:15" ht="12.15" customHeight="1" thickBot="1" x14ac:dyDescent="0.35">
      <c r="B19" s="96"/>
      <c r="C19" s="78"/>
      <c r="D19" s="78"/>
      <c r="E19" s="78"/>
      <c r="F19" s="78"/>
      <c r="G19" s="97"/>
      <c r="H19" s="98"/>
      <c r="I19" s="96"/>
      <c r="J19" s="78"/>
      <c r="K19" s="78"/>
      <c r="L19" s="99"/>
      <c r="M19" s="99"/>
      <c r="N19" s="100"/>
      <c r="O19" s="101"/>
    </row>
    <row r="20" spans="2:15" ht="12.15" customHeight="1" thickBot="1" x14ac:dyDescent="0.35">
      <c r="B20" s="154" t="s">
        <v>10</v>
      </c>
      <c r="C20" s="155"/>
      <c r="D20" s="155"/>
      <c r="E20" s="155"/>
      <c r="F20" s="155"/>
      <c r="G20" s="102">
        <f>SUM(G9:G19)</f>
        <v>19</v>
      </c>
      <c r="H20" s="102">
        <f>SUM(H9:H19)</f>
        <v>30</v>
      </c>
      <c r="I20" s="146" t="s">
        <v>11</v>
      </c>
      <c r="J20" s="147"/>
      <c r="K20" s="147"/>
      <c r="L20" s="164"/>
      <c r="M20" s="165"/>
      <c r="N20" s="103">
        <f>SUM(N9:N19)</f>
        <v>19</v>
      </c>
      <c r="O20" s="104">
        <f>SUM(O9:O19)</f>
        <v>30</v>
      </c>
    </row>
    <row r="21" spans="2:15" ht="12.15" customHeight="1" thickBot="1" x14ac:dyDescent="0.35">
      <c r="K21" s="146" t="s">
        <v>12</v>
      </c>
      <c r="L21" s="147"/>
      <c r="M21" s="147"/>
      <c r="N21" s="105">
        <f>G20+N20</f>
        <v>38</v>
      </c>
      <c r="O21" s="106">
        <v>60</v>
      </c>
    </row>
    <row r="22" spans="2:15" ht="8.1" customHeight="1" thickBot="1" x14ac:dyDescent="0.35"/>
    <row r="23" spans="2:15" ht="12.15" customHeight="1" thickBot="1" x14ac:dyDescent="0.35">
      <c r="B23" s="151" t="s">
        <v>13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2:15" ht="12.15" customHeight="1" thickBot="1" x14ac:dyDescent="0.35">
      <c r="B24" s="148" t="s">
        <v>19</v>
      </c>
      <c r="C24" s="149"/>
      <c r="D24" s="149"/>
      <c r="E24" s="149"/>
      <c r="F24" s="149"/>
      <c r="G24" s="149"/>
      <c r="H24" s="150"/>
      <c r="I24" s="148" t="s">
        <v>20</v>
      </c>
      <c r="J24" s="149"/>
      <c r="K24" s="149"/>
      <c r="L24" s="149"/>
      <c r="M24" s="149"/>
      <c r="N24" s="149"/>
      <c r="O24" s="150"/>
    </row>
    <row r="25" spans="2:15" ht="12.15" customHeight="1" x14ac:dyDescent="0.3">
      <c r="B25" s="9" t="s">
        <v>0</v>
      </c>
      <c r="C25" s="10" t="s">
        <v>1</v>
      </c>
      <c r="D25" s="10" t="s">
        <v>2</v>
      </c>
      <c r="E25" s="20" t="s">
        <v>3</v>
      </c>
      <c r="F25" s="20" t="s">
        <v>4</v>
      </c>
      <c r="G25" s="20" t="s">
        <v>5</v>
      </c>
      <c r="H25" s="11" t="s">
        <v>6</v>
      </c>
      <c r="I25" s="9" t="s">
        <v>0</v>
      </c>
      <c r="J25" s="10" t="s">
        <v>1</v>
      </c>
      <c r="K25" s="10" t="s">
        <v>2</v>
      </c>
      <c r="L25" s="20" t="s">
        <v>3</v>
      </c>
      <c r="M25" s="20" t="s">
        <v>4</v>
      </c>
      <c r="N25" s="20" t="s">
        <v>5</v>
      </c>
      <c r="O25" s="11" t="s">
        <v>6</v>
      </c>
    </row>
    <row r="26" spans="2:15" ht="12.15" customHeight="1" x14ac:dyDescent="0.3">
      <c r="B26" s="80" t="s">
        <v>363</v>
      </c>
      <c r="C26" s="41" t="s">
        <v>228</v>
      </c>
      <c r="D26" s="77"/>
      <c r="E26" s="84">
        <v>3</v>
      </c>
      <c r="F26" s="84">
        <v>0</v>
      </c>
      <c r="G26" s="85">
        <v>3</v>
      </c>
      <c r="H26" s="86">
        <v>4</v>
      </c>
      <c r="I26" s="107" t="s">
        <v>364</v>
      </c>
      <c r="J26" s="41" t="s">
        <v>38</v>
      </c>
      <c r="K26" s="77"/>
      <c r="L26" s="84">
        <v>3</v>
      </c>
      <c r="M26" s="84">
        <v>0</v>
      </c>
      <c r="N26" s="85">
        <v>3</v>
      </c>
      <c r="O26" s="86">
        <v>5</v>
      </c>
    </row>
    <row r="27" spans="2:15" ht="12.15" customHeight="1" x14ac:dyDescent="0.3">
      <c r="B27" s="80" t="s">
        <v>365</v>
      </c>
      <c r="C27" s="41" t="s">
        <v>366</v>
      </c>
      <c r="D27" s="77"/>
      <c r="E27" s="84">
        <v>3</v>
      </c>
      <c r="F27" s="84">
        <v>0</v>
      </c>
      <c r="G27" s="85">
        <v>3</v>
      </c>
      <c r="H27" s="86">
        <v>5</v>
      </c>
      <c r="I27" s="107" t="s">
        <v>367</v>
      </c>
      <c r="J27" s="41" t="s">
        <v>368</v>
      </c>
      <c r="K27" s="77"/>
      <c r="L27" s="84">
        <v>3</v>
      </c>
      <c r="M27" s="84">
        <v>0</v>
      </c>
      <c r="N27" s="85">
        <v>3</v>
      </c>
      <c r="O27" s="86">
        <v>4</v>
      </c>
    </row>
    <row r="28" spans="2:15" ht="12.15" customHeight="1" x14ac:dyDescent="0.3">
      <c r="B28" s="80" t="s">
        <v>314</v>
      </c>
      <c r="C28" s="41" t="s">
        <v>81</v>
      </c>
      <c r="D28" s="77"/>
      <c r="E28" s="84">
        <v>3</v>
      </c>
      <c r="F28" s="84">
        <v>0</v>
      </c>
      <c r="G28" s="85">
        <v>3</v>
      </c>
      <c r="H28" s="86">
        <v>4</v>
      </c>
      <c r="I28" s="107" t="s">
        <v>316</v>
      </c>
      <c r="J28" s="41" t="s">
        <v>59</v>
      </c>
      <c r="K28" s="77"/>
      <c r="L28" s="84">
        <v>3</v>
      </c>
      <c r="M28" s="84">
        <v>0</v>
      </c>
      <c r="N28" s="85">
        <v>3</v>
      </c>
      <c r="O28" s="86">
        <v>4</v>
      </c>
    </row>
    <row r="29" spans="2:15" ht="12.15" customHeight="1" x14ac:dyDescent="0.3">
      <c r="B29" s="80" t="s">
        <v>369</v>
      </c>
      <c r="C29" s="41" t="s">
        <v>370</v>
      </c>
      <c r="D29" s="77"/>
      <c r="E29" s="84">
        <v>3</v>
      </c>
      <c r="F29" s="84">
        <v>0</v>
      </c>
      <c r="G29" s="85">
        <v>3</v>
      </c>
      <c r="H29" s="86">
        <v>4</v>
      </c>
      <c r="I29" s="107" t="s">
        <v>371</v>
      </c>
      <c r="J29" s="41" t="s">
        <v>243</v>
      </c>
      <c r="K29" s="77"/>
      <c r="L29" s="84">
        <v>3</v>
      </c>
      <c r="M29" s="84">
        <v>0</v>
      </c>
      <c r="N29" s="85">
        <v>3</v>
      </c>
      <c r="O29" s="86">
        <v>4</v>
      </c>
    </row>
    <row r="30" spans="2:15" ht="12.15" customHeight="1" x14ac:dyDescent="0.3">
      <c r="B30" s="80" t="s">
        <v>372</v>
      </c>
      <c r="C30" s="41" t="s">
        <v>34</v>
      </c>
      <c r="D30" s="77"/>
      <c r="E30" s="84">
        <v>3</v>
      </c>
      <c r="F30" s="84">
        <v>0</v>
      </c>
      <c r="G30" s="85">
        <v>3</v>
      </c>
      <c r="H30" s="86">
        <v>5</v>
      </c>
      <c r="I30" s="107" t="s">
        <v>373</v>
      </c>
      <c r="J30" s="41" t="s">
        <v>36</v>
      </c>
      <c r="K30" s="77"/>
      <c r="L30" s="84">
        <v>3</v>
      </c>
      <c r="M30" s="84">
        <v>0</v>
      </c>
      <c r="N30" s="85">
        <v>3</v>
      </c>
      <c r="O30" s="86">
        <v>5</v>
      </c>
    </row>
    <row r="31" spans="2:15" ht="12.15" customHeight="1" x14ac:dyDescent="0.3">
      <c r="B31" s="80" t="s">
        <v>374</v>
      </c>
      <c r="C31" s="29" t="s">
        <v>58</v>
      </c>
      <c r="D31" s="77"/>
      <c r="E31" s="84">
        <v>4</v>
      </c>
      <c r="F31" s="84">
        <v>0</v>
      </c>
      <c r="G31" s="85">
        <v>4</v>
      </c>
      <c r="H31" s="85">
        <v>4</v>
      </c>
      <c r="I31" s="107" t="s">
        <v>107</v>
      </c>
      <c r="J31" s="41" t="s">
        <v>60</v>
      </c>
      <c r="K31" s="77"/>
      <c r="L31" s="84">
        <v>4</v>
      </c>
      <c r="M31" s="84">
        <v>0</v>
      </c>
      <c r="N31" s="85">
        <v>4</v>
      </c>
      <c r="O31" s="86">
        <v>4</v>
      </c>
    </row>
    <row r="32" spans="2:15" ht="12.15" customHeight="1" x14ac:dyDescent="0.3">
      <c r="B32" s="80" t="s">
        <v>375</v>
      </c>
      <c r="C32" s="108" t="s">
        <v>62</v>
      </c>
      <c r="D32" s="77"/>
      <c r="E32" s="84">
        <v>3</v>
      </c>
      <c r="F32" s="84">
        <v>0</v>
      </c>
      <c r="G32" s="85">
        <v>3</v>
      </c>
      <c r="H32" s="85">
        <v>4</v>
      </c>
      <c r="I32" s="107" t="s">
        <v>376</v>
      </c>
      <c r="J32" s="108" t="s">
        <v>63</v>
      </c>
      <c r="K32" s="77"/>
      <c r="L32" s="84">
        <v>3</v>
      </c>
      <c r="M32" s="84">
        <v>0</v>
      </c>
      <c r="N32" s="85">
        <v>3</v>
      </c>
      <c r="O32" s="86">
        <v>4</v>
      </c>
    </row>
    <row r="33" spans="2:15" ht="12.15" customHeight="1" x14ac:dyDescent="0.3">
      <c r="B33" s="80"/>
      <c r="D33" s="77"/>
      <c r="E33" s="84"/>
      <c r="F33" s="84"/>
      <c r="G33" s="85"/>
      <c r="H33" s="85"/>
      <c r="I33" s="107"/>
      <c r="K33" s="77"/>
      <c r="L33" s="84"/>
      <c r="M33" s="84"/>
      <c r="N33" s="85"/>
      <c r="O33" s="86"/>
    </row>
    <row r="34" spans="2:15" ht="12.15" customHeight="1" thickBot="1" x14ac:dyDescent="0.35">
      <c r="B34" s="96"/>
      <c r="C34" s="78"/>
      <c r="D34" s="78"/>
      <c r="E34" s="99"/>
      <c r="F34" s="99"/>
      <c r="G34" s="100"/>
      <c r="H34" s="101"/>
      <c r="I34" s="109"/>
      <c r="J34" s="78"/>
      <c r="K34" s="78"/>
      <c r="L34" s="99"/>
      <c r="M34" s="99"/>
      <c r="N34" s="100"/>
      <c r="O34" s="101"/>
    </row>
    <row r="35" spans="2:15" ht="12.15" customHeight="1" thickBot="1" x14ac:dyDescent="0.35">
      <c r="B35" s="154" t="s">
        <v>30</v>
      </c>
      <c r="C35" s="155"/>
      <c r="D35" s="155"/>
      <c r="E35" s="155"/>
      <c r="F35" s="155"/>
      <c r="G35" s="102">
        <f>SUM(G26:G34)</f>
        <v>22</v>
      </c>
      <c r="H35" s="102">
        <f>SUM(H26:H34)</f>
        <v>30</v>
      </c>
      <c r="I35" s="146" t="s">
        <v>29</v>
      </c>
      <c r="J35" s="147"/>
      <c r="K35" s="147"/>
      <c r="L35" s="164"/>
      <c r="M35" s="165"/>
      <c r="N35" s="103">
        <f>SUM(N26:N34)</f>
        <v>22</v>
      </c>
      <c r="O35" s="104">
        <f>SUM(O26:O34)</f>
        <v>30</v>
      </c>
    </row>
    <row r="36" spans="2:15" ht="12.15" customHeight="1" thickBot="1" x14ac:dyDescent="0.35">
      <c r="K36" s="146" t="s">
        <v>18</v>
      </c>
      <c r="L36" s="147"/>
      <c r="M36" s="147"/>
      <c r="N36" s="105">
        <f>N21+G35+N35</f>
        <v>82</v>
      </c>
      <c r="O36" s="106">
        <v>120</v>
      </c>
    </row>
    <row r="37" spans="2:15" ht="8.1" customHeight="1" thickBot="1" x14ac:dyDescent="0.35"/>
    <row r="38" spans="2:15" ht="12.15" customHeight="1" thickBot="1" x14ac:dyDescent="0.35">
      <c r="B38" s="151" t="s">
        <v>14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3"/>
    </row>
    <row r="39" spans="2:15" ht="12.15" customHeight="1" thickBot="1" x14ac:dyDescent="0.35">
      <c r="B39" s="148" t="s">
        <v>22</v>
      </c>
      <c r="C39" s="149"/>
      <c r="D39" s="149"/>
      <c r="E39" s="149"/>
      <c r="F39" s="149"/>
      <c r="G39" s="149"/>
      <c r="H39" s="150"/>
      <c r="I39" s="148" t="s">
        <v>21</v>
      </c>
      <c r="J39" s="149"/>
      <c r="K39" s="149"/>
      <c r="L39" s="149"/>
      <c r="M39" s="149"/>
      <c r="N39" s="149"/>
      <c r="O39" s="150"/>
    </row>
    <row r="40" spans="2:15" ht="12.15" customHeight="1" x14ac:dyDescent="0.3">
      <c r="B40" s="9" t="s">
        <v>0</v>
      </c>
      <c r="C40" s="10" t="s">
        <v>1</v>
      </c>
      <c r="D40" s="10" t="s">
        <v>2</v>
      </c>
      <c r="E40" s="20" t="s">
        <v>3</v>
      </c>
      <c r="F40" s="20" t="s">
        <v>4</v>
      </c>
      <c r="G40" s="20" t="s">
        <v>5</v>
      </c>
      <c r="H40" s="11" t="s">
        <v>6</v>
      </c>
      <c r="I40" s="9" t="s">
        <v>0</v>
      </c>
      <c r="J40" s="10" t="s">
        <v>1</v>
      </c>
      <c r="K40" s="10" t="s">
        <v>2</v>
      </c>
      <c r="L40" s="20" t="s">
        <v>3</v>
      </c>
      <c r="M40" s="20" t="s">
        <v>4</v>
      </c>
      <c r="N40" s="20" t="s">
        <v>5</v>
      </c>
      <c r="O40" s="11" t="s">
        <v>6</v>
      </c>
    </row>
    <row r="41" spans="2:15" ht="12.15" customHeight="1" x14ac:dyDescent="0.3">
      <c r="B41" s="80" t="s">
        <v>377</v>
      </c>
      <c r="C41" s="41" t="s">
        <v>37</v>
      </c>
      <c r="D41" s="77"/>
      <c r="E41" s="84">
        <v>3</v>
      </c>
      <c r="F41" s="84">
        <v>0</v>
      </c>
      <c r="G41" s="85">
        <v>3</v>
      </c>
      <c r="H41" s="86">
        <v>4</v>
      </c>
      <c r="I41" s="107" t="s">
        <v>378</v>
      </c>
      <c r="J41" s="41" t="s">
        <v>39</v>
      </c>
      <c r="K41" s="77"/>
      <c r="L41" s="84">
        <v>3</v>
      </c>
      <c r="M41" s="84">
        <v>0</v>
      </c>
      <c r="N41" s="85">
        <v>3</v>
      </c>
      <c r="O41" s="86">
        <v>5</v>
      </c>
    </row>
    <row r="42" spans="2:15" ht="12.15" customHeight="1" x14ac:dyDescent="0.3">
      <c r="B42" s="80" t="s">
        <v>379</v>
      </c>
      <c r="C42" s="41" t="s">
        <v>380</v>
      </c>
      <c r="D42" s="77"/>
      <c r="E42" s="84">
        <v>3</v>
      </c>
      <c r="F42" s="84">
        <v>0</v>
      </c>
      <c r="G42" s="85">
        <v>3</v>
      </c>
      <c r="H42" s="86">
        <v>5</v>
      </c>
      <c r="I42" s="107" t="s">
        <v>381</v>
      </c>
      <c r="J42" s="41" t="s">
        <v>382</v>
      </c>
      <c r="K42" s="77"/>
      <c r="L42" s="84">
        <v>3</v>
      </c>
      <c r="M42" s="84">
        <v>0</v>
      </c>
      <c r="N42" s="85">
        <v>3</v>
      </c>
      <c r="O42" s="86">
        <v>5</v>
      </c>
    </row>
    <row r="43" spans="2:15" ht="12.15" customHeight="1" x14ac:dyDescent="0.3">
      <c r="B43" s="80" t="s">
        <v>383</v>
      </c>
      <c r="C43" s="41" t="s">
        <v>384</v>
      </c>
      <c r="D43" s="77"/>
      <c r="E43" s="84">
        <v>3</v>
      </c>
      <c r="F43" s="84">
        <v>0</v>
      </c>
      <c r="G43" s="85">
        <v>3</v>
      </c>
      <c r="H43" s="86">
        <v>5</v>
      </c>
      <c r="I43" s="107" t="s">
        <v>385</v>
      </c>
      <c r="J43" s="41" t="s">
        <v>386</v>
      </c>
      <c r="K43" s="77"/>
      <c r="L43" s="84">
        <v>3</v>
      </c>
      <c r="M43" s="84">
        <v>0</v>
      </c>
      <c r="N43" s="85">
        <v>3</v>
      </c>
      <c r="O43" s="86">
        <v>4</v>
      </c>
    </row>
    <row r="44" spans="2:15" ht="12.15" customHeight="1" x14ac:dyDescent="0.3">
      <c r="B44" s="80" t="s">
        <v>387</v>
      </c>
      <c r="C44" s="41" t="s">
        <v>166</v>
      </c>
      <c r="D44" s="77"/>
      <c r="E44" s="84">
        <v>3</v>
      </c>
      <c r="F44" s="84">
        <v>0</v>
      </c>
      <c r="G44" s="85">
        <v>3</v>
      </c>
      <c r="H44" s="86">
        <v>4</v>
      </c>
      <c r="I44" s="107" t="s">
        <v>388</v>
      </c>
      <c r="J44" s="29" t="s">
        <v>40</v>
      </c>
      <c r="K44" s="77"/>
      <c r="L44" s="84">
        <v>3</v>
      </c>
      <c r="M44" s="84">
        <v>0</v>
      </c>
      <c r="N44" s="85">
        <v>3</v>
      </c>
      <c r="O44" s="86">
        <v>4</v>
      </c>
    </row>
    <row r="45" spans="2:15" ht="12.15" customHeight="1" x14ac:dyDescent="0.3">
      <c r="B45" s="80" t="s">
        <v>269</v>
      </c>
      <c r="C45" s="41" t="s">
        <v>82</v>
      </c>
      <c r="D45" s="77"/>
      <c r="E45" s="84">
        <v>3</v>
      </c>
      <c r="F45" s="84">
        <v>0</v>
      </c>
      <c r="G45" s="85">
        <v>3</v>
      </c>
      <c r="H45" s="86">
        <v>4</v>
      </c>
      <c r="I45" s="107" t="s">
        <v>270</v>
      </c>
      <c r="J45" s="41" t="s">
        <v>195</v>
      </c>
      <c r="K45" s="77"/>
      <c r="L45" s="84">
        <v>3</v>
      </c>
      <c r="M45" s="84">
        <v>0</v>
      </c>
      <c r="N45" s="85">
        <v>3</v>
      </c>
      <c r="O45" s="86">
        <v>4</v>
      </c>
    </row>
    <row r="46" spans="2:15" ht="12.15" customHeight="1" x14ac:dyDescent="0.3">
      <c r="B46" s="80" t="s">
        <v>389</v>
      </c>
      <c r="C46" s="41" t="s">
        <v>72</v>
      </c>
      <c r="D46" s="77"/>
      <c r="E46" s="84">
        <v>3</v>
      </c>
      <c r="F46" s="84">
        <v>0</v>
      </c>
      <c r="G46" s="85">
        <v>3</v>
      </c>
      <c r="H46" s="86">
        <v>4</v>
      </c>
      <c r="I46" s="107" t="s">
        <v>390</v>
      </c>
      <c r="J46" s="41" t="s">
        <v>74</v>
      </c>
      <c r="K46" s="77"/>
      <c r="L46" s="84">
        <v>3</v>
      </c>
      <c r="M46" s="84">
        <v>0</v>
      </c>
      <c r="N46" s="85">
        <v>3</v>
      </c>
      <c r="O46" s="86">
        <v>4</v>
      </c>
    </row>
    <row r="47" spans="2:15" ht="12.15" customHeight="1" x14ac:dyDescent="0.3">
      <c r="B47" s="80">
        <v>312</v>
      </c>
      <c r="C47" s="41" t="s">
        <v>73</v>
      </c>
      <c r="D47" s="77"/>
      <c r="E47" s="84">
        <v>3</v>
      </c>
      <c r="F47" s="84">
        <v>0</v>
      </c>
      <c r="G47" s="85">
        <v>3</v>
      </c>
      <c r="H47" s="86">
        <v>4</v>
      </c>
      <c r="I47" s="107">
        <v>314</v>
      </c>
      <c r="J47" s="41" t="s">
        <v>75</v>
      </c>
      <c r="K47" s="77"/>
      <c r="L47" s="84">
        <v>3</v>
      </c>
      <c r="M47" s="84">
        <v>0</v>
      </c>
      <c r="N47" s="85">
        <v>3</v>
      </c>
      <c r="O47" s="86">
        <v>4</v>
      </c>
    </row>
    <row r="48" spans="2:15" ht="12.15" customHeight="1" x14ac:dyDescent="0.3">
      <c r="B48" s="80"/>
      <c r="C48" s="77"/>
      <c r="D48" s="77"/>
      <c r="E48" s="84"/>
      <c r="F48" s="84"/>
      <c r="G48" s="85"/>
      <c r="H48" s="86"/>
      <c r="I48" s="107"/>
      <c r="K48" s="77"/>
      <c r="L48" s="84"/>
      <c r="M48" s="84"/>
      <c r="N48" s="85"/>
      <c r="O48" s="86"/>
    </row>
    <row r="49" spans="2:15" ht="12.15" customHeight="1" thickBot="1" x14ac:dyDescent="0.35">
      <c r="B49" s="96"/>
      <c r="C49" s="78"/>
      <c r="D49" s="78"/>
      <c r="E49" s="99"/>
      <c r="F49" s="99"/>
      <c r="G49" s="100"/>
      <c r="H49" s="101"/>
      <c r="I49" s="109"/>
      <c r="J49" s="78"/>
      <c r="K49" s="78"/>
      <c r="L49" s="99"/>
      <c r="M49" s="99"/>
      <c r="N49" s="100"/>
      <c r="O49" s="101"/>
    </row>
    <row r="50" spans="2:15" ht="12.15" customHeight="1" thickBot="1" x14ac:dyDescent="0.35">
      <c r="B50" s="154" t="s">
        <v>27</v>
      </c>
      <c r="C50" s="155"/>
      <c r="D50" s="155"/>
      <c r="E50" s="155"/>
      <c r="F50" s="155"/>
      <c r="G50" s="102">
        <f>SUM(G41:G49)</f>
        <v>21</v>
      </c>
      <c r="H50" s="102">
        <f>SUM(H41:H49)</f>
        <v>30</v>
      </c>
      <c r="I50" s="146" t="s">
        <v>28</v>
      </c>
      <c r="J50" s="147"/>
      <c r="K50" s="147"/>
      <c r="L50" s="164"/>
      <c r="M50" s="165"/>
      <c r="N50" s="103">
        <f>SUM(N41:N49)</f>
        <v>21</v>
      </c>
      <c r="O50" s="104">
        <f>SUM(O41:O49)</f>
        <v>30</v>
      </c>
    </row>
    <row r="51" spans="2:15" ht="12.15" customHeight="1" thickBot="1" x14ac:dyDescent="0.35">
      <c r="K51" s="146" t="s">
        <v>17</v>
      </c>
      <c r="L51" s="147"/>
      <c r="M51" s="147"/>
      <c r="N51" s="105">
        <f>N36+G50+N50</f>
        <v>124</v>
      </c>
      <c r="O51" s="106">
        <v>180</v>
      </c>
    </row>
    <row r="52" spans="2:15" ht="8.1" customHeight="1" thickBot="1" x14ac:dyDescent="0.35"/>
    <row r="53" spans="2:15" ht="12.15" customHeight="1" thickBot="1" x14ac:dyDescent="0.35">
      <c r="B53" s="151" t="s">
        <v>15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3"/>
    </row>
    <row r="54" spans="2:15" ht="12.15" customHeight="1" thickBot="1" x14ac:dyDescent="0.35">
      <c r="B54" s="148" t="s">
        <v>23</v>
      </c>
      <c r="C54" s="149"/>
      <c r="D54" s="149"/>
      <c r="E54" s="149"/>
      <c r="F54" s="149"/>
      <c r="G54" s="149"/>
      <c r="H54" s="150"/>
      <c r="I54" s="148" t="s">
        <v>24</v>
      </c>
      <c r="J54" s="149"/>
      <c r="K54" s="149"/>
      <c r="L54" s="149"/>
      <c r="M54" s="149"/>
      <c r="N54" s="149"/>
      <c r="O54" s="150"/>
    </row>
    <row r="55" spans="2:15" ht="12.15" customHeight="1" x14ac:dyDescent="0.3">
      <c r="B55" s="9" t="s">
        <v>0</v>
      </c>
      <c r="C55" s="10" t="s">
        <v>1</v>
      </c>
      <c r="D55" s="10" t="s">
        <v>2</v>
      </c>
      <c r="E55" s="20" t="s">
        <v>3</v>
      </c>
      <c r="F55" s="20" t="s">
        <v>4</v>
      </c>
      <c r="G55" s="20" t="s">
        <v>5</v>
      </c>
      <c r="H55" s="11" t="s">
        <v>6</v>
      </c>
      <c r="I55" s="9" t="s">
        <v>0</v>
      </c>
      <c r="J55" s="10" t="s">
        <v>1</v>
      </c>
      <c r="K55" s="10" t="s">
        <v>2</v>
      </c>
      <c r="L55" s="20" t="s">
        <v>3</v>
      </c>
      <c r="M55" s="20" t="s">
        <v>4</v>
      </c>
      <c r="N55" s="20" t="s">
        <v>5</v>
      </c>
      <c r="O55" s="11" t="s">
        <v>6</v>
      </c>
    </row>
    <row r="56" spans="2:15" ht="12.15" customHeight="1" x14ac:dyDescent="0.3">
      <c r="B56" s="80" t="s">
        <v>391</v>
      </c>
      <c r="C56" s="41" t="s">
        <v>392</v>
      </c>
      <c r="D56" s="84"/>
      <c r="E56" s="84">
        <v>3</v>
      </c>
      <c r="F56" s="84">
        <v>0</v>
      </c>
      <c r="G56" s="85">
        <v>3</v>
      </c>
      <c r="H56" s="86">
        <v>5</v>
      </c>
      <c r="I56" s="107" t="s">
        <v>393</v>
      </c>
      <c r="J56" s="41" t="s">
        <v>245</v>
      </c>
      <c r="K56" s="84"/>
      <c r="L56" s="84">
        <v>3</v>
      </c>
      <c r="M56" s="84">
        <v>0</v>
      </c>
      <c r="N56" s="85">
        <v>3</v>
      </c>
      <c r="O56" s="86">
        <v>5</v>
      </c>
    </row>
    <row r="57" spans="2:15" ht="12.15" customHeight="1" x14ac:dyDescent="0.3">
      <c r="B57" s="80" t="s">
        <v>394</v>
      </c>
      <c r="C57" s="41" t="s">
        <v>395</v>
      </c>
      <c r="D57" s="84"/>
      <c r="E57" s="84">
        <v>3</v>
      </c>
      <c r="F57" s="84">
        <v>0</v>
      </c>
      <c r="G57" s="85">
        <v>3</v>
      </c>
      <c r="H57" s="86">
        <v>5</v>
      </c>
      <c r="I57" s="107" t="s">
        <v>396</v>
      </c>
      <c r="J57" s="41" t="s">
        <v>397</v>
      </c>
      <c r="K57" s="84"/>
      <c r="L57" s="84">
        <v>3</v>
      </c>
      <c r="M57" s="84">
        <v>0</v>
      </c>
      <c r="N57" s="85">
        <v>3</v>
      </c>
      <c r="O57" s="86">
        <v>5</v>
      </c>
    </row>
    <row r="58" spans="2:15" ht="12.15" customHeight="1" x14ac:dyDescent="0.3">
      <c r="B58" s="80" t="s">
        <v>398</v>
      </c>
      <c r="C58" s="41" t="s">
        <v>399</v>
      </c>
      <c r="D58" s="84"/>
      <c r="E58" s="84">
        <v>3</v>
      </c>
      <c r="F58" s="84">
        <v>0</v>
      </c>
      <c r="G58" s="85">
        <v>3</v>
      </c>
      <c r="H58" s="86">
        <v>5</v>
      </c>
      <c r="I58" s="107" t="s">
        <v>400</v>
      </c>
      <c r="J58" s="110" t="s">
        <v>401</v>
      </c>
      <c r="K58" s="84"/>
      <c r="L58" s="84">
        <v>3</v>
      </c>
      <c r="M58" s="84">
        <v>0</v>
      </c>
      <c r="N58" s="85">
        <v>3</v>
      </c>
      <c r="O58" s="86">
        <v>5</v>
      </c>
    </row>
    <row r="59" spans="2:15" ht="12.15" customHeight="1" x14ac:dyDescent="0.3">
      <c r="B59" s="80" t="s">
        <v>284</v>
      </c>
      <c r="C59" s="41" t="s">
        <v>86</v>
      </c>
      <c r="D59" s="84"/>
      <c r="E59" s="84">
        <v>3</v>
      </c>
      <c r="F59" s="84">
        <v>0</v>
      </c>
      <c r="G59" s="85">
        <v>3</v>
      </c>
      <c r="H59" s="86">
        <v>5</v>
      </c>
      <c r="I59" s="107" t="s">
        <v>110</v>
      </c>
      <c r="J59" s="41" t="s">
        <v>87</v>
      </c>
      <c r="K59" s="84"/>
      <c r="L59" s="84">
        <v>3</v>
      </c>
      <c r="M59" s="84">
        <v>0</v>
      </c>
      <c r="N59" s="85">
        <v>3</v>
      </c>
      <c r="O59" s="86">
        <v>5</v>
      </c>
    </row>
    <row r="60" spans="2:15" ht="12.15" customHeight="1" x14ac:dyDescent="0.3">
      <c r="B60" s="80" t="s">
        <v>402</v>
      </c>
      <c r="C60" s="41" t="s">
        <v>77</v>
      </c>
      <c r="D60" s="84"/>
      <c r="E60" s="84">
        <v>3</v>
      </c>
      <c r="F60" s="84">
        <v>0</v>
      </c>
      <c r="G60" s="85">
        <v>3</v>
      </c>
      <c r="H60" s="86">
        <v>5</v>
      </c>
      <c r="I60" s="107" t="s">
        <v>403</v>
      </c>
      <c r="J60" s="41" t="s">
        <v>78</v>
      </c>
      <c r="K60" s="84"/>
      <c r="L60" s="84">
        <v>3</v>
      </c>
      <c r="M60" s="84">
        <v>0</v>
      </c>
      <c r="N60" s="85">
        <v>3</v>
      </c>
      <c r="O60" s="86">
        <v>5</v>
      </c>
    </row>
    <row r="61" spans="2:15" ht="12.15" customHeight="1" x14ac:dyDescent="0.3">
      <c r="B61" s="80">
        <v>411</v>
      </c>
      <c r="C61" s="41" t="s">
        <v>76</v>
      </c>
      <c r="D61" s="84"/>
      <c r="E61" s="84">
        <v>3</v>
      </c>
      <c r="F61" s="84">
        <v>0</v>
      </c>
      <c r="G61" s="85">
        <v>3</v>
      </c>
      <c r="H61" s="86">
        <v>5</v>
      </c>
      <c r="I61" s="107">
        <v>412</v>
      </c>
      <c r="J61" s="41" t="s">
        <v>79</v>
      </c>
      <c r="K61" s="84"/>
      <c r="L61" s="84">
        <v>3</v>
      </c>
      <c r="M61" s="84">
        <v>0</v>
      </c>
      <c r="N61" s="85">
        <v>3</v>
      </c>
      <c r="O61" s="86">
        <v>5</v>
      </c>
    </row>
    <row r="62" spans="2:15" ht="12.15" customHeight="1" x14ac:dyDescent="0.3">
      <c r="B62" s="88"/>
      <c r="C62" s="89"/>
      <c r="D62" s="93"/>
      <c r="E62" s="93"/>
      <c r="F62" s="93"/>
      <c r="G62" s="94"/>
      <c r="H62" s="95"/>
      <c r="I62" s="111"/>
      <c r="J62" s="89"/>
      <c r="K62" s="93"/>
      <c r="L62" s="93"/>
      <c r="M62" s="93"/>
      <c r="N62" s="94"/>
      <c r="O62" s="95"/>
    </row>
    <row r="63" spans="2:15" ht="12.15" customHeight="1" thickBot="1" x14ac:dyDescent="0.35">
      <c r="B63" s="96"/>
      <c r="C63" s="78"/>
      <c r="D63" s="99"/>
      <c r="E63" s="99"/>
      <c r="F63" s="99"/>
      <c r="G63" s="100"/>
      <c r="H63" s="101"/>
      <c r="I63" s="109"/>
      <c r="J63" s="78"/>
      <c r="K63" s="99"/>
      <c r="L63" s="99"/>
      <c r="M63" s="99"/>
      <c r="N63" s="100"/>
      <c r="O63" s="101"/>
    </row>
    <row r="64" spans="2:15" ht="12.15" customHeight="1" thickBot="1" x14ac:dyDescent="0.35">
      <c r="B64" s="154" t="s">
        <v>26</v>
      </c>
      <c r="C64" s="155"/>
      <c r="D64" s="155"/>
      <c r="E64" s="155"/>
      <c r="F64" s="155"/>
      <c r="G64" s="102">
        <f>SUM(G56:G63)</f>
        <v>18</v>
      </c>
      <c r="H64" s="102">
        <f>SUM(H56:H63)</f>
        <v>30</v>
      </c>
      <c r="I64" s="143" t="s">
        <v>25</v>
      </c>
      <c r="J64" s="144"/>
      <c r="K64" s="157"/>
      <c r="L64" s="143"/>
      <c r="M64" s="157"/>
      <c r="N64" s="103">
        <f>SUM(N56:N63)</f>
        <v>18</v>
      </c>
      <c r="O64" s="104">
        <f>SUM(O56:O63)</f>
        <v>30</v>
      </c>
    </row>
    <row r="65" spans="2:15" ht="12.15" customHeight="1" thickBot="1" x14ac:dyDescent="0.35">
      <c r="K65" s="143" t="s">
        <v>16</v>
      </c>
      <c r="L65" s="144"/>
      <c r="M65" s="157"/>
      <c r="N65" s="112">
        <f>N51+G64+N64</f>
        <v>160</v>
      </c>
      <c r="O65" s="113">
        <v>60</v>
      </c>
    </row>
    <row r="66" spans="2:15" ht="12.15" customHeight="1" thickBot="1" x14ac:dyDescent="0.35">
      <c r="K66" s="161" t="s">
        <v>31</v>
      </c>
      <c r="L66" s="162"/>
      <c r="M66" s="163"/>
      <c r="N66" s="114">
        <f>N51+G64+N64</f>
        <v>160</v>
      </c>
      <c r="O66" s="115">
        <v>240</v>
      </c>
    </row>
    <row r="67" spans="2:15" ht="12.15" customHeight="1" x14ac:dyDescent="0.3">
      <c r="B67" s="158" t="s">
        <v>113</v>
      </c>
      <c r="C67" s="159"/>
      <c r="D67" s="159"/>
      <c r="E67" s="159"/>
      <c r="F67" s="159"/>
      <c r="G67" s="159"/>
      <c r="H67" s="159"/>
      <c r="I67" s="159"/>
      <c r="J67" s="159"/>
    </row>
  </sheetData>
  <mergeCells count="31">
    <mergeCell ref="C2:O4"/>
    <mergeCell ref="B6:O6"/>
    <mergeCell ref="B7:H7"/>
    <mergeCell ref="I7:O7"/>
    <mergeCell ref="B20:F20"/>
    <mergeCell ref="I20:K20"/>
    <mergeCell ref="L20:M20"/>
    <mergeCell ref="K21:M21"/>
    <mergeCell ref="B23:O23"/>
    <mergeCell ref="B24:H24"/>
    <mergeCell ref="I24:O24"/>
    <mergeCell ref="B35:F35"/>
    <mergeCell ref="I35:K35"/>
    <mergeCell ref="L35:M35"/>
    <mergeCell ref="K36:M36"/>
    <mergeCell ref="B38:O38"/>
    <mergeCell ref="B39:H39"/>
    <mergeCell ref="I39:O39"/>
    <mergeCell ref="B50:F50"/>
    <mergeCell ref="I50:K50"/>
    <mergeCell ref="L50:M50"/>
    <mergeCell ref="K65:M65"/>
    <mergeCell ref="K66:M66"/>
    <mergeCell ref="B67:J67"/>
    <mergeCell ref="K51:M51"/>
    <mergeCell ref="B53:O53"/>
    <mergeCell ref="B54:H54"/>
    <mergeCell ref="I54:O54"/>
    <mergeCell ref="B64:F64"/>
    <mergeCell ref="I64:K64"/>
    <mergeCell ref="L64:M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workbookViewId="0">
      <selection activeCell="R14" sqref="R14"/>
    </sheetView>
  </sheetViews>
  <sheetFormatPr defaultColWidth="9.109375" defaultRowHeight="12.15" customHeight="1" x14ac:dyDescent="0.3"/>
  <cols>
    <col min="1" max="1" width="1.88671875" style="1" customWidth="1"/>
    <col min="2" max="2" width="6.6640625" style="1" customWidth="1"/>
    <col min="3" max="3" width="25.6640625" style="1" customWidth="1"/>
    <col min="4" max="4" width="8.6640625" style="1" hidden="1" customWidth="1"/>
    <col min="5" max="6" width="3.33203125" style="1" customWidth="1"/>
    <col min="7" max="7" width="4.33203125" style="1" customWidth="1"/>
    <col min="8" max="8" width="4.88671875" style="1" bestFit="1" customWidth="1"/>
    <col min="9" max="9" width="6.6640625" style="1" customWidth="1"/>
    <col min="10" max="10" width="26.109375" style="1" customWidth="1"/>
    <col min="11" max="11" width="9.109375" style="1" hidden="1" customWidth="1"/>
    <col min="12" max="13" width="3.33203125" style="1" customWidth="1"/>
    <col min="14" max="14" width="4.33203125" style="1" customWidth="1"/>
    <col min="15" max="15" width="4.88671875" style="1" bestFit="1" customWidth="1"/>
    <col min="16" max="16384" width="9.109375" style="1"/>
  </cols>
  <sheetData>
    <row r="1" spans="2:15" ht="12.15" customHeight="1" thickBot="1" x14ac:dyDescent="0.35"/>
    <row r="2" spans="2:15" ht="12.15" customHeight="1" x14ac:dyDescent="0.3">
      <c r="C2" s="134" t="s">
        <v>404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2:15" ht="12.15" customHeight="1" x14ac:dyDescent="0.3"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2:15" ht="12.15" customHeight="1" thickBot="1" x14ac:dyDescent="0.35"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 ht="12.15" customHeight="1" thickBot="1" x14ac:dyDescent="0.35"/>
    <row r="6" spans="2:15" ht="12.15" customHeight="1" thickBot="1" x14ac:dyDescent="0.35">
      <c r="B6" s="151" t="s">
        <v>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12.15" customHeight="1" thickBot="1" x14ac:dyDescent="0.35">
      <c r="B7" s="148" t="s">
        <v>7</v>
      </c>
      <c r="C7" s="149"/>
      <c r="D7" s="149"/>
      <c r="E7" s="149"/>
      <c r="F7" s="149"/>
      <c r="G7" s="149"/>
      <c r="H7" s="150"/>
      <c r="I7" s="148" t="s">
        <v>8</v>
      </c>
      <c r="J7" s="149"/>
      <c r="K7" s="149"/>
      <c r="L7" s="149"/>
      <c r="M7" s="149"/>
      <c r="N7" s="149"/>
      <c r="O7" s="150"/>
    </row>
    <row r="8" spans="2:15" s="2" customFormat="1" ht="12.15" customHeight="1" x14ac:dyDescent="0.3">
      <c r="B8" s="9" t="s">
        <v>0</v>
      </c>
      <c r="C8" s="10" t="s">
        <v>1</v>
      </c>
      <c r="D8" s="10" t="s">
        <v>2</v>
      </c>
      <c r="E8" s="20" t="s">
        <v>3</v>
      </c>
      <c r="F8" s="20" t="s">
        <v>4</v>
      </c>
      <c r="G8" s="20" t="s">
        <v>5</v>
      </c>
      <c r="H8" s="11" t="s">
        <v>6</v>
      </c>
      <c r="I8" s="9" t="s">
        <v>0</v>
      </c>
      <c r="J8" s="10" t="s">
        <v>1</v>
      </c>
      <c r="K8" s="10" t="s">
        <v>2</v>
      </c>
      <c r="L8" s="20" t="s">
        <v>3</v>
      </c>
      <c r="M8" s="20" t="s">
        <v>4</v>
      </c>
      <c r="N8" s="20" t="s">
        <v>5</v>
      </c>
      <c r="O8" s="11" t="s">
        <v>6</v>
      </c>
    </row>
    <row r="9" spans="2:15" ht="12.15" customHeight="1" x14ac:dyDescent="0.3">
      <c r="B9" s="4" t="s">
        <v>405</v>
      </c>
      <c r="C9" s="41" t="s">
        <v>406</v>
      </c>
      <c r="D9" s="3"/>
      <c r="E9" s="3">
        <v>3</v>
      </c>
      <c r="F9" s="3">
        <v>0</v>
      </c>
      <c r="G9" s="3">
        <v>3</v>
      </c>
      <c r="H9" s="5">
        <v>4</v>
      </c>
      <c r="I9" s="4" t="s">
        <v>407</v>
      </c>
      <c r="J9" s="41" t="s">
        <v>408</v>
      </c>
      <c r="K9" s="3"/>
      <c r="L9" s="3">
        <v>3</v>
      </c>
      <c r="M9" s="3">
        <v>0</v>
      </c>
      <c r="N9" s="3">
        <v>3</v>
      </c>
      <c r="O9" s="5">
        <v>4</v>
      </c>
    </row>
    <row r="10" spans="2:15" ht="12.15" customHeight="1" x14ac:dyDescent="0.3">
      <c r="B10" s="4" t="s">
        <v>409</v>
      </c>
      <c r="C10" s="41" t="s">
        <v>410</v>
      </c>
      <c r="D10" s="3"/>
      <c r="E10" s="3">
        <v>3</v>
      </c>
      <c r="F10" s="3">
        <v>0</v>
      </c>
      <c r="G10" s="3">
        <v>3</v>
      </c>
      <c r="H10" s="5">
        <v>4</v>
      </c>
      <c r="I10" s="4" t="s">
        <v>411</v>
      </c>
      <c r="J10" s="41" t="s">
        <v>412</v>
      </c>
      <c r="K10" s="3"/>
      <c r="L10" s="3">
        <v>3</v>
      </c>
      <c r="M10" s="3">
        <v>0</v>
      </c>
      <c r="N10" s="3">
        <v>3</v>
      </c>
      <c r="O10" s="5">
        <v>4</v>
      </c>
    </row>
    <row r="11" spans="2:15" ht="12.15" customHeight="1" x14ac:dyDescent="0.3">
      <c r="B11" s="4" t="s">
        <v>413</v>
      </c>
      <c r="C11" s="41" t="s">
        <v>35</v>
      </c>
      <c r="D11" s="3"/>
      <c r="E11" s="3">
        <v>3</v>
      </c>
      <c r="F11" s="3">
        <v>0</v>
      </c>
      <c r="G11" s="3">
        <v>3</v>
      </c>
      <c r="H11" s="5">
        <v>4</v>
      </c>
      <c r="I11" s="4" t="s">
        <v>414</v>
      </c>
      <c r="J11" s="41" t="s">
        <v>52</v>
      </c>
      <c r="K11" s="3"/>
      <c r="L11" s="3">
        <v>3</v>
      </c>
      <c r="M11" s="3">
        <v>0</v>
      </c>
      <c r="N11" s="3">
        <v>3</v>
      </c>
      <c r="O11" s="5">
        <v>4</v>
      </c>
    </row>
    <row r="12" spans="2:15" ht="12.15" customHeight="1" x14ac:dyDescent="0.3">
      <c r="B12" s="4" t="s">
        <v>148</v>
      </c>
      <c r="C12" s="41" t="s">
        <v>33</v>
      </c>
      <c r="D12" s="3"/>
      <c r="E12" s="3">
        <v>3</v>
      </c>
      <c r="F12" s="3">
        <v>0</v>
      </c>
      <c r="G12" s="3">
        <v>3</v>
      </c>
      <c r="H12" s="5">
        <v>3</v>
      </c>
      <c r="I12" s="4" t="s">
        <v>415</v>
      </c>
      <c r="J12" s="41" t="s">
        <v>228</v>
      </c>
      <c r="K12" s="3"/>
      <c r="L12" s="3">
        <v>3</v>
      </c>
      <c r="M12" s="3">
        <v>0</v>
      </c>
      <c r="N12" s="3">
        <v>3</v>
      </c>
      <c r="O12" s="5">
        <v>4</v>
      </c>
    </row>
    <row r="13" spans="2:15" ht="12.15" customHeight="1" x14ac:dyDescent="0.3">
      <c r="B13" s="4" t="s">
        <v>416</v>
      </c>
      <c r="C13" s="41" t="s">
        <v>51</v>
      </c>
      <c r="D13" s="3"/>
      <c r="E13" s="3">
        <v>3</v>
      </c>
      <c r="F13" s="3">
        <v>0</v>
      </c>
      <c r="G13" s="3">
        <v>3</v>
      </c>
      <c r="H13" s="5">
        <v>4</v>
      </c>
      <c r="I13" s="4" t="s">
        <v>417</v>
      </c>
      <c r="J13" s="41" t="s">
        <v>418</v>
      </c>
      <c r="K13" s="3"/>
      <c r="L13" s="3">
        <v>3</v>
      </c>
      <c r="M13" s="3">
        <v>0</v>
      </c>
      <c r="N13" s="3">
        <v>3</v>
      </c>
      <c r="O13" s="5">
        <v>4</v>
      </c>
    </row>
    <row r="14" spans="2:15" ht="12.15" customHeight="1" x14ac:dyDescent="0.3">
      <c r="B14" s="4" t="s">
        <v>419</v>
      </c>
      <c r="C14" s="41" t="s">
        <v>420</v>
      </c>
      <c r="D14" s="3"/>
      <c r="E14" s="3">
        <v>3</v>
      </c>
      <c r="F14" s="3">
        <v>0</v>
      </c>
      <c r="G14" s="3">
        <v>3</v>
      </c>
      <c r="H14" s="5">
        <v>4</v>
      </c>
      <c r="I14" s="4" t="s">
        <v>421</v>
      </c>
      <c r="J14" s="41" t="s">
        <v>422</v>
      </c>
      <c r="K14" s="3"/>
      <c r="L14" s="3">
        <v>3</v>
      </c>
      <c r="M14" s="3">
        <v>0</v>
      </c>
      <c r="N14" s="3">
        <v>3</v>
      </c>
      <c r="O14" s="5">
        <v>4</v>
      </c>
    </row>
    <row r="15" spans="2:15" ht="12.15" customHeight="1" x14ac:dyDescent="0.3">
      <c r="B15" s="4" t="s">
        <v>93</v>
      </c>
      <c r="C15" s="41" t="s">
        <v>54</v>
      </c>
      <c r="D15" s="3"/>
      <c r="E15" s="3">
        <v>4</v>
      </c>
      <c r="F15" s="3">
        <v>0</v>
      </c>
      <c r="G15" s="3">
        <v>4</v>
      </c>
      <c r="H15" s="5">
        <v>4</v>
      </c>
      <c r="I15" s="4" t="s">
        <v>103</v>
      </c>
      <c r="J15" s="41" t="s">
        <v>55</v>
      </c>
      <c r="K15" s="3"/>
      <c r="L15" s="3">
        <v>4</v>
      </c>
      <c r="M15" s="3">
        <v>0</v>
      </c>
      <c r="N15" s="3">
        <v>4</v>
      </c>
      <c r="O15" s="5">
        <v>4</v>
      </c>
    </row>
    <row r="16" spans="2:15" ht="12.15" customHeight="1" x14ac:dyDescent="0.3">
      <c r="B16" s="4" t="s">
        <v>94</v>
      </c>
      <c r="C16" s="3" t="s">
        <v>44</v>
      </c>
      <c r="D16" s="3"/>
      <c r="E16" s="3">
        <v>2</v>
      </c>
      <c r="F16" s="3">
        <v>0</v>
      </c>
      <c r="G16" s="3">
        <v>0</v>
      </c>
      <c r="H16" s="5">
        <v>2</v>
      </c>
      <c r="I16" s="4" t="s">
        <v>104</v>
      </c>
      <c r="J16" s="3" t="s">
        <v>48</v>
      </c>
      <c r="K16" s="3"/>
      <c r="L16" s="3">
        <v>2</v>
      </c>
      <c r="M16" s="3">
        <v>0</v>
      </c>
      <c r="N16" s="3">
        <v>0</v>
      </c>
      <c r="O16" s="5">
        <v>2</v>
      </c>
    </row>
    <row r="17" spans="2:15" ht="12.15" customHeight="1" x14ac:dyDescent="0.3">
      <c r="B17" s="4" t="s">
        <v>154</v>
      </c>
      <c r="C17" s="3" t="s">
        <v>32</v>
      </c>
      <c r="D17" s="3"/>
      <c r="E17" s="3">
        <v>1</v>
      </c>
      <c r="F17" s="3">
        <v>0</v>
      </c>
      <c r="G17" s="3">
        <v>0</v>
      </c>
      <c r="H17" s="5">
        <v>1</v>
      </c>
      <c r="I17" s="4"/>
      <c r="J17" s="3"/>
      <c r="K17" s="3"/>
      <c r="L17" s="3"/>
      <c r="M17" s="3"/>
      <c r="N17" s="3"/>
      <c r="O17" s="5"/>
    </row>
    <row r="18" spans="2:15" ht="12.15" customHeight="1" x14ac:dyDescent="0.3">
      <c r="B18" s="4"/>
      <c r="C18" s="3"/>
      <c r="D18" s="3"/>
      <c r="E18" s="3"/>
      <c r="F18" s="3"/>
      <c r="G18" s="3"/>
      <c r="H18" s="5"/>
      <c r="I18" s="31"/>
      <c r="J18" s="34"/>
      <c r="K18" s="34"/>
      <c r="L18" s="34"/>
      <c r="M18" s="34"/>
      <c r="N18" s="34"/>
      <c r="O18" s="40"/>
    </row>
    <row r="19" spans="2:15" ht="12.15" customHeight="1" thickBot="1" x14ac:dyDescent="0.35">
      <c r="B19" s="116"/>
      <c r="C19" s="63"/>
      <c r="D19" s="63"/>
      <c r="E19" s="63"/>
      <c r="F19" s="63"/>
      <c r="G19" s="63"/>
      <c r="H19" s="117"/>
      <c r="I19" s="8"/>
      <c r="J19" s="6"/>
      <c r="K19" s="6"/>
      <c r="L19" s="6"/>
      <c r="M19" s="6"/>
      <c r="N19" s="6"/>
      <c r="O19" s="7"/>
    </row>
    <row r="20" spans="2:15" ht="12.15" customHeight="1" thickBot="1" x14ac:dyDescent="0.35">
      <c r="B20" s="154" t="s">
        <v>10</v>
      </c>
      <c r="C20" s="155"/>
      <c r="D20" s="155"/>
      <c r="E20" s="155"/>
      <c r="F20" s="155"/>
      <c r="G20" s="63">
        <v>22</v>
      </c>
      <c r="H20" s="63">
        <f>SUM(H9:H19)</f>
        <v>30</v>
      </c>
      <c r="I20" s="155" t="s">
        <v>11</v>
      </c>
      <c r="J20" s="155"/>
      <c r="K20" s="156"/>
      <c r="L20" s="156"/>
      <c r="M20" s="156"/>
      <c r="N20" s="12">
        <v>22</v>
      </c>
      <c r="O20" s="13">
        <f>SUM(O9:O19)</f>
        <v>30</v>
      </c>
    </row>
    <row r="21" spans="2:15" ht="12.15" customHeight="1" thickBot="1" x14ac:dyDescent="0.35">
      <c r="K21" s="146" t="s">
        <v>12</v>
      </c>
      <c r="L21" s="147"/>
      <c r="M21" s="147"/>
      <c r="N21" s="14">
        <v>44</v>
      </c>
      <c r="O21" s="15">
        <v>60</v>
      </c>
    </row>
    <row r="22" spans="2:15" ht="8.1" customHeight="1" thickBot="1" x14ac:dyDescent="0.35"/>
    <row r="23" spans="2:15" ht="12.15" customHeight="1" thickBot="1" x14ac:dyDescent="0.35">
      <c r="B23" s="151" t="s">
        <v>13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2:15" ht="12.15" customHeight="1" thickBot="1" x14ac:dyDescent="0.35">
      <c r="B24" s="148" t="s">
        <v>19</v>
      </c>
      <c r="C24" s="149"/>
      <c r="D24" s="149"/>
      <c r="E24" s="149"/>
      <c r="F24" s="149"/>
      <c r="G24" s="149"/>
      <c r="H24" s="150"/>
      <c r="I24" s="148" t="s">
        <v>20</v>
      </c>
      <c r="J24" s="149"/>
      <c r="K24" s="149"/>
      <c r="L24" s="149"/>
      <c r="M24" s="149"/>
      <c r="N24" s="149"/>
      <c r="O24" s="150"/>
    </row>
    <row r="25" spans="2:15" ht="12.15" customHeight="1" x14ac:dyDescent="0.3">
      <c r="B25" s="9" t="s">
        <v>0</v>
      </c>
      <c r="C25" s="10" t="s">
        <v>1</v>
      </c>
      <c r="D25" s="10" t="s">
        <v>2</v>
      </c>
      <c r="E25" s="20" t="s">
        <v>3</v>
      </c>
      <c r="F25" s="20" t="s">
        <v>4</v>
      </c>
      <c r="G25" s="20" t="s">
        <v>5</v>
      </c>
      <c r="H25" s="11" t="s">
        <v>6</v>
      </c>
      <c r="I25" s="9" t="s">
        <v>0</v>
      </c>
      <c r="J25" s="10" t="s">
        <v>1</v>
      </c>
      <c r="K25" s="10" t="s">
        <v>2</v>
      </c>
      <c r="L25" s="20" t="s">
        <v>3</v>
      </c>
      <c r="M25" s="20" t="s">
        <v>4</v>
      </c>
      <c r="N25" s="20" t="s">
        <v>5</v>
      </c>
      <c r="O25" s="11" t="s">
        <v>6</v>
      </c>
    </row>
    <row r="26" spans="2:15" ht="12.15" customHeight="1" x14ac:dyDescent="0.3">
      <c r="B26" s="4" t="s">
        <v>423</v>
      </c>
      <c r="C26" s="41" t="s">
        <v>424</v>
      </c>
      <c r="D26" s="3"/>
      <c r="E26" s="3">
        <v>3</v>
      </c>
      <c r="F26" s="3">
        <v>0</v>
      </c>
      <c r="G26" s="3">
        <v>3</v>
      </c>
      <c r="H26" s="5">
        <v>4</v>
      </c>
      <c r="I26" s="4" t="s">
        <v>425</v>
      </c>
      <c r="J26" s="41" t="s">
        <v>426</v>
      </c>
      <c r="K26" s="3"/>
      <c r="L26" s="3">
        <v>3</v>
      </c>
      <c r="M26" s="3">
        <v>0</v>
      </c>
      <c r="N26" s="3">
        <v>3</v>
      </c>
      <c r="O26" s="5">
        <v>6</v>
      </c>
    </row>
    <row r="27" spans="2:15" ht="12.15" customHeight="1" x14ac:dyDescent="0.3">
      <c r="B27" s="4" t="s">
        <v>244</v>
      </c>
      <c r="C27" s="41" t="s">
        <v>427</v>
      </c>
      <c r="D27" s="3"/>
      <c r="E27" s="3">
        <v>3</v>
      </c>
      <c r="F27" s="3">
        <v>0</v>
      </c>
      <c r="G27" s="3">
        <v>3</v>
      </c>
      <c r="H27" s="5">
        <v>4</v>
      </c>
      <c r="I27" s="4" t="s">
        <v>246</v>
      </c>
      <c r="J27" s="41" t="s">
        <v>428</v>
      </c>
      <c r="K27" s="3"/>
      <c r="L27" s="3">
        <v>3</v>
      </c>
      <c r="M27" s="3">
        <v>0</v>
      </c>
      <c r="N27" s="3">
        <v>3</v>
      </c>
      <c r="O27" s="5">
        <v>6</v>
      </c>
    </row>
    <row r="28" spans="2:15" ht="12.15" customHeight="1" x14ac:dyDescent="0.3">
      <c r="B28" s="4" t="s">
        <v>314</v>
      </c>
      <c r="C28" s="41" t="s">
        <v>429</v>
      </c>
      <c r="D28" s="3"/>
      <c r="E28" s="3">
        <v>3</v>
      </c>
      <c r="F28" s="3">
        <v>0</v>
      </c>
      <c r="G28" s="3">
        <v>3</v>
      </c>
      <c r="H28" s="5">
        <v>5</v>
      </c>
      <c r="I28" s="4" t="s">
        <v>248</v>
      </c>
      <c r="J28" s="41" t="s">
        <v>243</v>
      </c>
      <c r="K28" s="3"/>
      <c r="L28" s="3">
        <v>3</v>
      </c>
      <c r="M28" s="3">
        <v>0</v>
      </c>
      <c r="N28" s="3">
        <v>3</v>
      </c>
      <c r="O28" s="5">
        <v>5</v>
      </c>
    </row>
    <row r="29" spans="2:15" ht="12.15" customHeight="1" x14ac:dyDescent="0.3">
      <c r="B29" s="4" t="s">
        <v>430</v>
      </c>
      <c r="C29" s="41" t="s">
        <v>279</v>
      </c>
      <c r="D29" s="3"/>
      <c r="E29" s="3">
        <v>3</v>
      </c>
      <c r="F29" s="3">
        <v>0</v>
      </c>
      <c r="G29" s="3">
        <v>3</v>
      </c>
      <c r="H29" s="5">
        <v>4</v>
      </c>
      <c r="I29" s="4" t="s">
        <v>431</v>
      </c>
      <c r="J29" s="41" t="s">
        <v>432</v>
      </c>
      <c r="K29" s="3"/>
      <c r="L29" s="3">
        <v>3</v>
      </c>
      <c r="M29" s="3">
        <v>0</v>
      </c>
      <c r="N29" s="3">
        <v>3</v>
      </c>
      <c r="O29" s="5">
        <v>4</v>
      </c>
    </row>
    <row r="30" spans="2:15" ht="12.15" customHeight="1" x14ac:dyDescent="0.3">
      <c r="B30" s="4" t="s">
        <v>433</v>
      </c>
      <c r="C30" s="41" t="s">
        <v>434</v>
      </c>
      <c r="D30" s="3"/>
      <c r="E30" s="3">
        <v>3</v>
      </c>
      <c r="F30" s="3">
        <v>0</v>
      </c>
      <c r="G30" s="3">
        <v>3</v>
      </c>
      <c r="H30" s="5">
        <v>4</v>
      </c>
      <c r="I30" s="4" t="s">
        <v>170</v>
      </c>
      <c r="J30" s="41" t="s">
        <v>60</v>
      </c>
      <c r="K30" s="3"/>
      <c r="L30" s="3">
        <v>4</v>
      </c>
      <c r="M30" s="3">
        <v>0</v>
      </c>
      <c r="N30" s="3">
        <v>4</v>
      </c>
      <c r="O30" s="5">
        <v>4</v>
      </c>
    </row>
    <row r="31" spans="2:15" ht="12.15" customHeight="1" x14ac:dyDescent="0.3">
      <c r="B31" s="4" t="s">
        <v>374</v>
      </c>
      <c r="C31" s="41" t="s">
        <v>58</v>
      </c>
      <c r="D31" s="3"/>
      <c r="E31" s="3">
        <v>4</v>
      </c>
      <c r="F31" s="3">
        <v>0</v>
      </c>
      <c r="G31" s="3">
        <v>4</v>
      </c>
      <c r="H31" s="5">
        <v>4</v>
      </c>
      <c r="I31" s="4" t="s">
        <v>435</v>
      </c>
      <c r="J31" s="41" t="s">
        <v>63</v>
      </c>
      <c r="K31" s="3"/>
      <c r="L31" s="3">
        <v>3</v>
      </c>
      <c r="M31" s="3">
        <v>0</v>
      </c>
      <c r="N31" s="3">
        <v>3</v>
      </c>
      <c r="O31" s="5">
        <v>3</v>
      </c>
    </row>
    <row r="32" spans="2:15" ht="12.15" customHeight="1" x14ac:dyDescent="0.3">
      <c r="B32" s="4" t="s">
        <v>323</v>
      </c>
      <c r="C32" s="41" t="s">
        <v>62</v>
      </c>
      <c r="D32" s="3"/>
      <c r="E32" s="3">
        <v>3</v>
      </c>
      <c r="F32" s="3">
        <v>0</v>
      </c>
      <c r="G32" s="3">
        <v>3</v>
      </c>
      <c r="H32" s="5">
        <v>3</v>
      </c>
      <c r="I32" s="4" t="s">
        <v>324</v>
      </c>
      <c r="J32" s="3" t="s">
        <v>66</v>
      </c>
      <c r="K32" s="3"/>
      <c r="L32" s="3">
        <v>2</v>
      </c>
      <c r="M32" s="3">
        <v>0</v>
      </c>
      <c r="N32" s="3">
        <v>0</v>
      </c>
      <c r="O32" s="5">
        <v>2</v>
      </c>
    </row>
    <row r="33" spans="2:15" ht="12.15" customHeight="1" x14ac:dyDescent="0.3">
      <c r="B33" s="4" t="s">
        <v>436</v>
      </c>
      <c r="C33" s="3" t="s">
        <v>67</v>
      </c>
      <c r="D33" s="3"/>
      <c r="E33" s="3">
        <v>2</v>
      </c>
      <c r="F33" s="3">
        <v>0</v>
      </c>
      <c r="G33" s="3">
        <v>0</v>
      </c>
      <c r="H33" s="5">
        <v>2</v>
      </c>
      <c r="I33" s="4"/>
      <c r="J33" s="3"/>
      <c r="K33" s="3"/>
      <c r="L33" s="3"/>
      <c r="M33" s="3"/>
      <c r="N33" s="3"/>
      <c r="O33" s="5"/>
    </row>
    <row r="34" spans="2:15" ht="12.15" customHeight="1" x14ac:dyDescent="0.3">
      <c r="B34" s="4"/>
      <c r="C34" s="3"/>
      <c r="D34" s="3"/>
      <c r="E34" s="3"/>
      <c r="F34" s="3"/>
      <c r="G34" s="3"/>
      <c r="H34" s="5"/>
      <c r="I34" s="4"/>
      <c r="J34" s="3"/>
      <c r="K34" s="3"/>
      <c r="L34" s="3"/>
      <c r="M34" s="3"/>
      <c r="N34" s="3"/>
      <c r="O34" s="5"/>
    </row>
    <row r="35" spans="2:15" ht="12.15" customHeight="1" thickBot="1" x14ac:dyDescent="0.35">
      <c r="B35" s="8"/>
      <c r="C35" s="6"/>
      <c r="D35" s="6"/>
      <c r="E35" s="6"/>
      <c r="F35" s="6"/>
      <c r="G35" s="6"/>
      <c r="H35" s="7"/>
      <c r="I35" s="8"/>
      <c r="J35" s="6"/>
      <c r="K35" s="6"/>
      <c r="L35" s="6"/>
      <c r="M35" s="6"/>
      <c r="N35" s="6"/>
      <c r="O35" s="7"/>
    </row>
    <row r="36" spans="2:15" ht="12.15" customHeight="1" thickBot="1" x14ac:dyDescent="0.35">
      <c r="B36" s="154" t="s">
        <v>30</v>
      </c>
      <c r="C36" s="155"/>
      <c r="D36" s="155"/>
      <c r="E36" s="155"/>
      <c r="F36" s="155"/>
      <c r="G36" s="63">
        <v>22</v>
      </c>
      <c r="H36" s="63">
        <f>SUM(H26:H35)</f>
        <v>30</v>
      </c>
      <c r="I36" s="155" t="s">
        <v>29</v>
      </c>
      <c r="J36" s="155"/>
      <c r="K36" s="156"/>
      <c r="L36" s="156"/>
      <c r="M36" s="156"/>
      <c r="N36" s="12">
        <v>19</v>
      </c>
      <c r="O36" s="13">
        <f>SUM(O26:O35)</f>
        <v>30</v>
      </c>
    </row>
    <row r="37" spans="2:15" ht="12.15" customHeight="1" thickBot="1" x14ac:dyDescent="0.35">
      <c r="K37" s="146" t="s">
        <v>18</v>
      </c>
      <c r="L37" s="147"/>
      <c r="M37" s="147"/>
      <c r="N37" s="14">
        <v>41</v>
      </c>
      <c r="O37" s="15">
        <v>60</v>
      </c>
    </row>
    <row r="38" spans="2:15" ht="8.1" customHeight="1" thickBot="1" x14ac:dyDescent="0.35"/>
    <row r="39" spans="2:15" ht="12.15" customHeight="1" thickBot="1" x14ac:dyDescent="0.35">
      <c r="B39" s="151" t="s">
        <v>14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3"/>
    </row>
    <row r="40" spans="2:15" ht="12.15" customHeight="1" thickBot="1" x14ac:dyDescent="0.35">
      <c r="B40" s="148" t="s">
        <v>22</v>
      </c>
      <c r="C40" s="149"/>
      <c r="D40" s="149"/>
      <c r="E40" s="149"/>
      <c r="F40" s="149"/>
      <c r="G40" s="149"/>
      <c r="H40" s="150"/>
      <c r="I40" s="148" t="s">
        <v>21</v>
      </c>
      <c r="J40" s="149"/>
      <c r="K40" s="149"/>
      <c r="L40" s="149"/>
      <c r="M40" s="149"/>
      <c r="N40" s="149"/>
      <c r="O40" s="150"/>
    </row>
    <row r="41" spans="2:15" ht="12.15" customHeight="1" x14ac:dyDescent="0.3">
      <c r="B41" s="9" t="s">
        <v>0</v>
      </c>
      <c r="C41" s="10" t="s">
        <v>1</v>
      </c>
      <c r="D41" s="10" t="s">
        <v>2</v>
      </c>
      <c r="E41" s="20" t="s">
        <v>3</v>
      </c>
      <c r="F41" s="20" t="s">
        <v>4</v>
      </c>
      <c r="G41" s="20" t="s">
        <v>5</v>
      </c>
      <c r="H41" s="11" t="s">
        <v>6</v>
      </c>
      <c r="I41" s="9" t="s">
        <v>0</v>
      </c>
      <c r="J41" s="10" t="s">
        <v>1</v>
      </c>
      <c r="K41" s="10" t="s">
        <v>2</v>
      </c>
      <c r="L41" s="20" t="s">
        <v>3</v>
      </c>
      <c r="M41" s="20" t="s">
        <v>4</v>
      </c>
      <c r="N41" s="20" t="s">
        <v>5</v>
      </c>
      <c r="O41" s="11" t="s">
        <v>6</v>
      </c>
    </row>
    <row r="42" spans="2:15" ht="12.15" customHeight="1" x14ac:dyDescent="0.3">
      <c r="B42" s="4" t="s">
        <v>173</v>
      </c>
      <c r="C42" s="41" t="s">
        <v>437</v>
      </c>
      <c r="D42" s="3"/>
      <c r="E42" s="3">
        <v>3</v>
      </c>
      <c r="F42" s="3">
        <v>0</v>
      </c>
      <c r="G42" s="3">
        <v>3</v>
      </c>
      <c r="H42" s="5">
        <v>5</v>
      </c>
      <c r="I42" s="4" t="s">
        <v>175</v>
      </c>
      <c r="J42" s="41" t="s">
        <v>438</v>
      </c>
      <c r="K42" s="3"/>
      <c r="L42" s="3">
        <v>3</v>
      </c>
      <c r="M42" s="3">
        <v>0</v>
      </c>
      <c r="N42" s="3">
        <v>3</v>
      </c>
      <c r="O42" s="5">
        <v>4</v>
      </c>
    </row>
    <row r="43" spans="2:15" ht="12.15" customHeight="1" x14ac:dyDescent="0.3">
      <c r="B43" s="4" t="s">
        <v>439</v>
      </c>
      <c r="C43" s="41" t="s">
        <v>440</v>
      </c>
      <c r="D43" s="3"/>
      <c r="E43" s="3">
        <v>3</v>
      </c>
      <c r="F43" s="3">
        <v>0</v>
      </c>
      <c r="G43" s="3">
        <v>3</v>
      </c>
      <c r="H43" s="5">
        <v>5</v>
      </c>
      <c r="I43" s="4" t="s">
        <v>441</v>
      </c>
      <c r="J43" s="41" t="s">
        <v>442</v>
      </c>
      <c r="K43" s="3"/>
      <c r="L43" s="3">
        <v>3</v>
      </c>
      <c r="M43" s="3">
        <v>0</v>
      </c>
      <c r="N43" s="3">
        <v>3</v>
      </c>
      <c r="O43" s="5">
        <v>5</v>
      </c>
    </row>
    <row r="44" spans="2:15" ht="12.15" customHeight="1" x14ac:dyDescent="0.3">
      <c r="B44" s="4" t="s">
        <v>443</v>
      </c>
      <c r="C44" s="41" t="s">
        <v>444</v>
      </c>
      <c r="D44" s="3"/>
      <c r="E44" s="3">
        <v>3</v>
      </c>
      <c r="F44" s="3">
        <v>0</v>
      </c>
      <c r="G44" s="3">
        <v>3</v>
      </c>
      <c r="H44" s="5">
        <v>4</v>
      </c>
      <c r="I44" s="4" t="s">
        <v>445</v>
      </c>
      <c r="J44" s="41" t="s">
        <v>446</v>
      </c>
      <c r="K44" s="3"/>
      <c r="L44" s="3">
        <v>3</v>
      </c>
      <c r="M44" s="3">
        <v>0</v>
      </c>
      <c r="N44" s="3">
        <v>3</v>
      </c>
      <c r="O44" s="5">
        <v>4</v>
      </c>
    </row>
    <row r="45" spans="2:15" ht="12.15" customHeight="1" x14ac:dyDescent="0.3">
      <c r="B45" s="4" t="s">
        <v>447</v>
      </c>
      <c r="C45" s="41" t="s">
        <v>448</v>
      </c>
      <c r="D45" s="3"/>
      <c r="E45" s="3">
        <v>3</v>
      </c>
      <c r="F45" s="3">
        <v>0</v>
      </c>
      <c r="G45" s="3">
        <v>3</v>
      </c>
      <c r="H45" s="5">
        <v>3</v>
      </c>
      <c r="I45" s="4" t="s">
        <v>449</v>
      </c>
      <c r="J45" s="41" t="s">
        <v>450</v>
      </c>
      <c r="K45" s="3"/>
      <c r="L45" s="3">
        <v>3</v>
      </c>
      <c r="M45" s="3">
        <v>0</v>
      </c>
      <c r="N45" s="3">
        <v>3</v>
      </c>
      <c r="O45" s="5">
        <v>4</v>
      </c>
    </row>
    <row r="46" spans="2:15" ht="12.15" customHeight="1" x14ac:dyDescent="0.3">
      <c r="B46" s="4" t="s">
        <v>269</v>
      </c>
      <c r="C46" s="41" t="s">
        <v>82</v>
      </c>
      <c r="D46" s="3"/>
      <c r="E46" s="3">
        <v>3</v>
      </c>
      <c r="F46" s="3">
        <v>0</v>
      </c>
      <c r="G46" s="3">
        <v>3</v>
      </c>
      <c r="H46" s="5">
        <v>5</v>
      </c>
      <c r="I46" s="4" t="s">
        <v>270</v>
      </c>
      <c r="J46" s="41" t="s">
        <v>195</v>
      </c>
      <c r="K46" s="3"/>
      <c r="L46" s="3">
        <v>3</v>
      </c>
      <c r="M46" s="3">
        <v>0</v>
      </c>
      <c r="N46" s="3">
        <v>3</v>
      </c>
      <c r="O46" s="5">
        <v>5</v>
      </c>
    </row>
    <row r="47" spans="2:15" ht="12.15" customHeight="1" x14ac:dyDescent="0.3">
      <c r="B47" s="4" t="s">
        <v>451</v>
      </c>
      <c r="C47" s="41" t="s">
        <v>72</v>
      </c>
      <c r="D47" s="3"/>
      <c r="E47" s="3">
        <v>3</v>
      </c>
      <c r="F47" s="3">
        <v>0</v>
      </c>
      <c r="G47" s="3">
        <v>3</v>
      </c>
      <c r="H47" s="5">
        <v>4</v>
      </c>
      <c r="I47" s="4" t="s">
        <v>452</v>
      </c>
      <c r="J47" s="41" t="s">
        <v>74</v>
      </c>
      <c r="K47" s="3"/>
      <c r="L47" s="3">
        <v>3</v>
      </c>
      <c r="M47" s="3">
        <v>0</v>
      </c>
      <c r="N47" s="3">
        <v>3</v>
      </c>
      <c r="O47" s="5">
        <v>4</v>
      </c>
    </row>
    <row r="48" spans="2:15" ht="12.15" customHeight="1" x14ac:dyDescent="0.3">
      <c r="B48" s="4">
        <v>313</v>
      </c>
      <c r="C48" s="41" t="s">
        <v>73</v>
      </c>
      <c r="D48" s="3"/>
      <c r="E48" s="3">
        <v>3</v>
      </c>
      <c r="F48" s="3">
        <v>0</v>
      </c>
      <c r="G48" s="3">
        <v>3</v>
      </c>
      <c r="H48" s="5">
        <v>4</v>
      </c>
      <c r="I48" s="4">
        <v>314</v>
      </c>
      <c r="J48" s="41" t="s">
        <v>75</v>
      </c>
      <c r="K48" s="3"/>
      <c r="L48" s="3">
        <v>3</v>
      </c>
      <c r="M48" s="3">
        <v>0</v>
      </c>
      <c r="N48" s="3">
        <v>3</v>
      </c>
      <c r="O48" s="5">
        <v>4</v>
      </c>
    </row>
    <row r="49" spans="2:15" ht="12.15" customHeight="1" x14ac:dyDescent="0.3">
      <c r="B49" s="4"/>
      <c r="C49" s="3"/>
      <c r="D49" s="3"/>
      <c r="E49" s="3"/>
      <c r="F49" s="3"/>
      <c r="G49" s="3"/>
      <c r="H49" s="5"/>
      <c r="I49" s="4"/>
      <c r="J49" s="3"/>
      <c r="K49" s="3"/>
      <c r="L49" s="3"/>
      <c r="M49" s="3"/>
      <c r="N49" s="3"/>
      <c r="O49" s="5"/>
    </row>
    <row r="50" spans="2:15" ht="12.15" customHeight="1" thickBot="1" x14ac:dyDescent="0.35">
      <c r="B50" s="8"/>
      <c r="C50" s="6"/>
      <c r="D50" s="6"/>
      <c r="E50" s="6"/>
      <c r="F50" s="6"/>
      <c r="G50" s="6"/>
      <c r="H50" s="7"/>
      <c r="I50" s="8"/>
      <c r="J50" s="6"/>
      <c r="K50" s="6"/>
      <c r="L50" s="6"/>
      <c r="M50" s="6"/>
      <c r="N50" s="6"/>
      <c r="O50" s="7"/>
    </row>
    <row r="51" spans="2:15" ht="12.15" customHeight="1" thickBot="1" x14ac:dyDescent="0.35">
      <c r="B51" s="154" t="s">
        <v>27</v>
      </c>
      <c r="C51" s="155"/>
      <c r="D51" s="155"/>
      <c r="E51" s="155"/>
      <c r="F51" s="155"/>
      <c r="G51" s="63">
        <v>21</v>
      </c>
      <c r="H51" s="63">
        <f>SUM(H42:H50)</f>
        <v>30</v>
      </c>
      <c r="I51" s="155" t="s">
        <v>28</v>
      </c>
      <c r="J51" s="155"/>
      <c r="K51" s="156"/>
      <c r="L51" s="156"/>
      <c r="M51" s="156"/>
      <c r="N51" s="12">
        <v>21</v>
      </c>
      <c r="O51" s="13">
        <f>SUM(O42:O50)</f>
        <v>30</v>
      </c>
    </row>
    <row r="52" spans="2:15" ht="12.15" customHeight="1" thickBot="1" x14ac:dyDescent="0.35">
      <c r="K52" s="146" t="s">
        <v>17</v>
      </c>
      <c r="L52" s="147"/>
      <c r="M52" s="147"/>
      <c r="N52" s="14">
        <v>42</v>
      </c>
      <c r="O52" s="15">
        <v>60</v>
      </c>
    </row>
    <row r="53" spans="2:15" ht="8.1" customHeight="1" thickBot="1" x14ac:dyDescent="0.35"/>
    <row r="54" spans="2:15" ht="12.15" customHeight="1" thickBot="1" x14ac:dyDescent="0.35">
      <c r="B54" s="151" t="s">
        <v>15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3"/>
    </row>
    <row r="55" spans="2:15" ht="12.15" customHeight="1" thickBot="1" x14ac:dyDescent="0.35">
      <c r="B55" s="148" t="s">
        <v>23</v>
      </c>
      <c r="C55" s="149"/>
      <c r="D55" s="149"/>
      <c r="E55" s="149"/>
      <c r="F55" s="149"/>
      <c r="G55" s="149"/>
      <c r="H55" s="150"/>
      <c r="I55" s="148" t="s">
        <v>24</v>
      </c>
      <c r="J55" s="149"/>
      <c r="K55" s="149"/>
      <c r="L55" s="149"/>
      <c r="M55" s="149"/>
      <c r="N55" s="149"/>
      <c r="O55" s="150"/>
    </row>
    <row r="56" spans="2:15" ht="12.15" customHeight="1" x14ac:dyDescent="0.3">
      <c r="B56" s="9" t="s">
        <v>0</v>
      </c>
      <c r="C56" s="10" t="s">
        <v>1</v>
      </c>
      <c r="D56" s="10" t="s">
        <v>2</v>
      </c>
      <c r="E56" s="20" t="s">
        <v>3</v>
      </c>
      <c r="F56" s="20" t="s">
        <v>4</v>
      </c>
      <c r="G56" s="20" t="s">
        <v>5</v>
      </c>
      <c r="H56" s="11" t="s">
        <v>6</v>
      </c>
      <c r="I56" s="9" t="s">
        <v>0</v>
      </c>
      <c r="J56" s="10" t="s">
        <v>1</v>
      </c>
      <c r="K56" s="10" t="s">
        <v>2</v>
      </c>
      <c r="L56" s="20" t="s">
        <v>3</v>
      </c>
      <c r="M56" s="20" t="s">
        <v>4</v>
      </c>
      <c r="N56" s="20" t="s">
        <v>5</v>
      </c>
      <c r="O56" s="11" t="s">
        <v>6</v>
      </c>
    </row>
    <row r="57" spans="2:15" ht="12.15" customHeight="1" x14ac:dyDescent="0.3">
      <c r="B57" s="4" t="s">
        <v>453</v>
      </c>
      <c r="C57" s="41" t="s">
        <v>454</v>
      </c>
      <c r="D57" s="3"/>
      <c r="E57" s="3">
        <v>3</v>
      </c>
      <c r="F57" s="3">
        <v>0</v>
      </c>
      <c r="G57" s="3">
        <v>3</v>
      </c>
      <c r="H57" s="5">
        <v>13</v>
      </c>
      <c r="I57" s="4" t="s">
        <v>455</v>
      </c>
      <c r="J57" s="41" t="s">
        <v>456</v>
      </c>
      <c r="K57" s="3"/>
      <c r="L57" s="3">
        <v>3</v>
      </c>
      <c r="M57" s="3">
        <v>0</v>
      </c>
      <c r="N57" s="3">
        <v>3</v>
      </c>
      <c r="O57" s="5">
        <v>9</v>
      </c>
    </row>
    <row r="58" spans="2:15" ht="12.15" customHeight="1" x14ac:dyDescent="0.3">
      <c r="B58" s="4" t="s">
        <v>457</v>
      </c>
      <c r="C58" s="41" t="s">
        <v>458</v>
      </c>
      <c r="D58" s="3"/>
      <c r="E58" s="3">
        <v>3</v>
      </c>
      <c r="F58" s="3">
        <v>0</v>
      </c>
      <c r="G58" s="3">
        <v>3</v>
      </c>
      <c r="H58" s="5">
        <v>4</v>
      </c>
      <c r="I58" s="4" t="s">
        <v>459</v>
      </c>
      <c r="J58" s="41" t="s">
        <v>460</v>
      </c>
      <c r="K58" s="3"/>
      <c r="L58" s="3">
        <v>3</v>
      </c>
      <c r="M58" s="3">
        <v>0</v>
      </c>
      <c r="N58" s="3">
        <v>3</v>
      </c>
      <c r="O58" s="5">
        <v>4</v>
      </c>
    </row>
    <row r="59" spans="2:15" ht="12.15" customHeight="1" x14ac:dyDescent="0.3">
      <c r="B59" s="4" t="s">
        <v>461</v>
      </c>
      <c r="C59" s="41" t="s">
        <v>86</v>
      </c>
      <c r="D59" s="3"/>
      <c r="E59" s="3">
        <v>3</v>
      </c>
      <c r="F59" s="3">
        <v>0</v>
      </c>
      <c r="G59" s="3">
        <v>3</v>
      </c>
      <c r="H59" s="5">
        <v>5</v>
      </c>
      <c r="I59" s="4" t="s">
        <v>462</v>
      </c>
      <c r="J59" s="41" t="s">
        <v>463</v>
      </c>
      <c r="K59" s="3"/>
      <c r="L59" s="3">
        <v>3</v>
      </c>
      <c r="M59" s="3">
        <v>0</v>
      </c>
      <c r="N59" s="3">
        <v>3</v>
      </c>
      <c r="O59" s="5">
        <v>4</v>
      </c>
    </row>
    <row r="60" spans="2:15" ht="12.15" customHeight="1" x14ac:dyDescent="0.3">
      <c r="B60" s="4" t="s">
        <v>464</v>
      </c>
      <c r="C60" s="41" t="s">
        <v>77</v>
      </c>
      <c r="D60" s="3"/>
      <c r="E60" s="3">
        <v>3</v>
      </c>
      <c r="F60" s="3">
        <v>0</v>
      </c>
      <c r="G60" s="3">
        <v>3</v>
      </c>
      <c r="H60" s="5">
        <v>4</v>
      </c>
      <c r="I60" s="4" t="s">
        <v>110</v>
      </c>
      <c r="J60" s="41" t="s">
        <v>87</v>
      </c>
      <c r="K60" s="3"/>
      <c r="L60" s="3">
        <v>3</v>
      </c>
      <c r="M60" s="3">
        <v>0</v>
      </c>
      <c r="N60" s="3">
        <v>3</v>
      </c>
      <c r="O60" s="5">
        <v>5</v>
      </c>
    </row>
    <row r="61" spans="2:15" ht="12.15" customHeight="1" x14ac:dyDescent="0.3">
      <c r="B61" s="4">
        <v>409</v>
      </c>
      <c r="C61" s="41" t="s">
        <v>465</v>
      </c>
      <c r="D61" s="3"/>
      <c r="E61" s="3">
        <v>3</v>
      </c>
      <c r="F61" s="3">
        <v>0</v>
      </c>
      <c r="G61" s="3">
        <v>3</v>
      </c>
      <c r="H61" s="5">
        <v>4</v>
      </c>
      <c r="I61" s="4" t="s">
        <v>466</v>
      </c>
      <c r="J61" s="41" t="s">
        <v>78</v>
      </c>
      <c r="K61" s="3"/>
      <c r="L61" s="3">
        <v>3</v>
      </c>
      <c r="M61" s="3">
        <v>0</v>
      </c>
      <c r="N61" s="3">
        <v>3</v>
      </c>
      <c r="O61" s="5">
        <v>4</v>
      </c>
    </row>
    <row r="62" spans="2:15" ht="12.15" customHeight="1" x14ac:dyDescent="0.3">
      <c r="B62" s="4"/>
      <c r="C62" s="3"/>
      <c r="D62" s="3"/>
      <c r="E62" s="3"/>
      <c r="F62" s="3"/>
      <c r="G62" s="3"/>
      <c r="H62" s="5"/>
      <c r="I62" s="4">
        <v>412</v>
      </c>
      <c r="J62" s="41" t="s">
        <v>79</v>
      </c>
      <c r="K62" s="3"/>
      <c r="L62" s="3">
        <v>3</v>
      </c>
      <c r="M62" s="3">
        <v>0</v>
      </c>
      <c r="N62" s="3">
        <v>3</v>
      </c>
      <c r="O62" s="5">
        <v>4</v>
      </c>
    </row>
    <row r="63" spans="2:15" ht="12.15" customHeight="1" x14ac:dyDescent="0.3">
      <c r="B63" s="4"/>
      <c r="C63" s="3"/>
      <c r="D63" s="3"/>
      <c r="E63" s="3"/>
      <c r="F63" s="3"/>
      <c r="G63" s="3"/>
      <c r="H63" s="5"/>
      <c r="I63" s="4"/>
      <c r="J63" s="3"/>
      <c r="K63" s="3"/>
      <c r="L63" s="3"/>
      <c r="M63" s="3"/>
      <c r="N63" s="3"/>
      <c r="O63" s="5"/>
    </row>
    <row r="64" spans="2:15" ht="12.15" customHeight="1" thickBot="1" x14ac:dyDescent="0.35">
      <c r="B64" s="8"/>
      <c r="C64" s="6"/>
      <c r="D64" s="6"/>
      <c r="E64" s="6"/>
      <c r="F64" s="6"/>
      <c r="G64" s="6"/>
      <c r="H64" s="7"/>
      <c r="I64" s="8"/>
      <c r="J64" s="6"/>
      <c r="K64" s="6"/>
      <c r="L64" s="6"/>
      <c r="M64" s="6"/>
      <c r="N64" s="6"/>
      <c r="O64" s="7"/>
    </row>
    <row r="65" spans="2:15" ht="12.15" customHeight="1" thickBot="1" x14ac:dyDescent="0.35">
      <c r="B65" s="154" t="s">
        <v>26</v>
      </c>
      <c r="C65" s="155"/>
      <c r="D65" s="155"/>
      <c r="E65" s="155"/>
      <c r="F65" s="155"/>
      <c r="G65" s="63">
        <f>SUM(G57:G64)</f>
        <v>15</v>
      </c>
      <c r="H65" s="63">
        <f>SUM(H57:H64)</f>
        <v>30</v>
      </c>
      <c r="I65" s="155" t="s">
        <v>25</v>
      </c>
      <c r="J65" s="155"/>
      <c r="K65" s="156"/>
      <c r="L65" s="156"/>
      <c r="M65" s="156"/>
      <c r="N65" s="12">
        <v>18</v>
      </c>
      <c r="O65" s="13">
        <f>SUM(O57:O64)</f>
        <v>30</v>
      </c>
    </row>
    <row r="66" spans="2:15" ht="12.15" customHeight="1" thickBot="1" x14ac:dyDescent="0.35">
      <c r="K66" s="143" t="s">
        <v>16</v>
      </c>
      <c r="L66" s="144"/>
      <c r="M66" s="157"/>
      <c r="N66" s="16">
        <v>33</v>
      </c>
      <c r="O66" s="17">
        <v>60</v>
      </c>
    </row>
    <row r="67" spans="2:15" ht="12.15" customHeight="1" thickBot="1" x14ac:dyDescent="0.35">
      <c r="K67" s="143" t="s">
        <v>31</v>
      </c>
      <c r="L67" s="144"/>
      <c r="M67" s="145"/>
      <c r="N67" s="19">
        <v>160</v>
      </c>
      <c r="O67" s="18">
        <v>240</v>
      </c>
    </row>
    <row r="68" spans="2:15" ht="12.15" customHeight="1" x14ac:dyDescent="0.3">
      <c r="B68" s="158" t="s">
        <v>113</v>
      </c>
      <c r="C68" s="159"/>
      <c r="D68" s="159"/>
      <c r="E68" s="159"/>
      <c r="F68" s="159"/>
      <c r="G68" s="159"/>
      <c r="H68" s="159"/>
      <c r="I68" s="159"/>
      <c r="J68" s="159"/>
      <c r="K68" s="118"/>
      <c r="L68" s="118"/>
      <c r="M68" s="118"/>
    </row>
    <row r="69" spans="2:15" ht="12.15" customHeight="1" x14ac:dyDescent="0.3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</row>
    <row r="70" spans="2:15" ht="12.15" customHeight="1" x14ac:dyDescent="0.3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</row>
  </sheetData>
  <mergeCells count="27">
    <mergeCell ref="C2:O4"/>
    <mergeCell ref="B6:O6"/>
    <mergeCell ref="B7:H7"/>
    <mergeCell ref="I7:O7"/>
    <mergeCell ref="B20:F20"/>
    <mergeCell ref="I20:M20"/>
    <mergeCell ref="K21:M21"/>
    <mergeCell ref="B23:O23"/>
    <mergeCell ref="B24:H24"/>
    <mergeCell ref="I24:O24"/>
    <mergeCell ref="B36:F36"/>
    <mergeCell ref="I36:M36"/>
    <mergeCell ref="K37:M37"/>
    <mergeCell ref="B39:O39"/>
    <mergeCell ref="B40:H40"/>
    <mergeCell ref="I40:O40"/>
    <mergeCell ref="B51:F51"/>
    <mergeCell ref="I51:M51"/>
    <mergeCell ref="K66:M66"/>
    <mergeCell ref="K67:M67"/>
    <mergeCell ref="B68:J68"/>
    <mergeCell ref="K52:M52"/>
    <mergeCell ref="B54:O54"/>
    <mergeCell ref="B55:H55"/>
    <mergeCell ref="I55:O55"/>
    <mergeCell ref="B65:F65"/>
    <mergeCell ref="I65:M6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T12" sqref="T12"/>
    </sheetView>
  </sheetViews>
  <sheetFormatPr defaultColWidth="9.109375" defaultRowHeight="12.15" customHeight="1" x14ac:dyDescent="0.3"/>
  <cols>
    <col min="1" max="1" width="1.88671875" style="1" customWidth="1"/>
    <col min="2" max="2" width="6.6640625" style="1" customWidth="1"/>
    <col min="3" max="3" width="26.33203125" style="1" customWidth="1"/>
    <col min="4" max="4" width="9.109375" style="1" hidden="1" customWidth="1"/>
    <col min="5" max="6" width="3.33203125" style="1" customWidth="1"/>
    <col min="7" max="7" width="4.33203125" style="1" customWidth="1"/>
    <col min="8" max="8" width="4.88671875" style="1" bestFit="1" customWidth="1"/>
    <col min="9" max="9" width="6.6640625" style="1" customWidth="1"/>
    <col min="10" max="10" width="22.5546875" style="1" customWidth="1"/>
    <col min="11" max="11" width="9.109375" style="1" hidden="1" customWidth="1"/>
    <col min="12" max="13" width="3.33203125" style="1" customWidth="1"/>
    <col min="14" max="14" width="4.33203125" style="1" customWidth="1"/>
    <col min="15" max="15" width="4.88671875" style="1" bestFit="1" customWidth="1"/>
    <col min="16" max="16384" width="9.109375" style="1"/>
  </cols>
  <sheetData>
    <row r="1" spans="1:17" ht="12.15" customHeight="1" x14ac:dyDescent="0.3">
      <c r="A1" s="61"/>
      <c r="B1" s="61"/>
      <c r="C1" s="134" t="s">
        <v>467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  <c r="P1" s="61"/>
      <c r="Q1" s="61"/>
    </row>
    <row r="2" spans="1:17" ht="12.15" customHeight="1" x14ac:dyDescent="0.3">
      <c r="A2" s="61"/>
      <c r="B2" s="61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  <c r="P2" s="61"/>
      <c r="Q2" s="61"/>
    </row>
    <row r="3" spans="1:17" ht="12.15" customHeight="1" thickBot="1" x14ac:dyDescent="0.35">
      <c r="A3" s="61"/>
      <c r="B3" s="61"/>
      <c r="C3" s="191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  <c r="P3" s="61"/>
      <c r="Q3" s="61"/>
    </row>
    <row r="4" spans="1:17" ht="12.15" customHeight="1" thickBot="1" x14ac:dyDescent="0.35"/>
    <row r="5" spans="1:17" ht="12.15" customHeight="1" thickBot="1" x14ac:dyDescent="0.35">
      <c r="B5" s="151" t="s">
        <v>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3"/>
    </row>
    <row r="6" spans="1:17" ht="12.15" customHeight="1" thickBot="1" x14ac:dyDescent="0.35">
      <c r="B6" s="148" t="s">
        <v>7</v>
      </c>
      <c r="C6" s="149"/>
      <c r="D6" s="149"/>
      <c r="E6" s="149"/>
      <c r="F6" s="149"/>
      <c r="G6" s="149"/>
      <c r="H6" s="150"/>
      <c r="I6" s="148" t="s">
        <v>8</v>
      </c>
      <c r="J6" s="149"/>
      <c r="K6" s="149"/>
      <c r="L6" s="149"/>
      <c r="M6" s="149"/>
      <c r="N6" s="149"/>
      <c r="O6" s="150"/>
    </row>
    <row r="7" spans="1:17" s="2" customFormat="1" ht="12.15" customHeight="1" x14ac:dyDescent="0.3">
      <c r="B7" s="9" t="s">
        <v>0</v>
      </c>
      <c r="C7" s="10" t="s">
        <v>1</v>
      </c>
      <c r="D7" s="10" t="s">
        <v>2</v>
      </c>
      <c r="E7" s="20" t="s">
        <v>3</v>
      </c>
      <c r="F7" s="20" t="s">
        <v>4</v>
      </c>
      <c r="G7" s="20" t="s">
        <v>5</v>
      </c>
      <c r="H7" s="11" t="s">
        <v>6</v>
      </c>
      <c r="I7" s="9" t="s">
        <v>0</v>
      </c>
      <c r="J7" s="10" t="s">
        <v>1</v>
      </c>
      <c r="K7" s="10" t="s">
        <v>2</v>
      </c>
      <c r="L7" s="20" t="s">
        <v>3</v>
      </c>
      <c r="M7" s="20" t="s">
        <v>4</v>
      </c>
      <c r="N7" s="20" t="s">
        <v>5</v>
      </c>
      <c r="O7" s="11" t="s">
        <v>6</v>
      </c>
    </row>
    <row r="8" spans="1:17" ht="12.15" customHeight="1" x14ac:dyDescent="0.3">
      <c r="B8" s="4" t="s">
        <v>90</v>
      </c>
      <c r="C8" s="41" t="s">
        <v>50</v>
      </c>
      <c r="D8" s="77"/>
      <c r="E8" s="77">
        <v>3</v>
      </c>
      <c r="F8" s="77">
        <v>0</v>
      </c>
      <c r="G8" s="77">
        <v>3</v>
      </c>
      <c r="H8" s="5">
        <v>5</v>
      </c>
      <c r="I8" s="4" t="s">
        <v>101</v>
      </c>
      <c r="J8" s="41" t="s">
        <v>45</v>
      </c>
      <c r="K8" s="41"/>
      <c r="L8" s="3">
        <v>3</v>
      </c>
      <c r="M8" s="3">
        <v>0</v>
      </c>
      <c r="N8" s="3">
        <v>3</v>
      </c>
      <c r="O8" s="5">
        <v>5</v>
      </c>
    </row>
    <row r="9" spans="1:17" ht="12.15" customHeight="1" x14ac:dyDescent="0.3">
      <c r="B9" s="4" t="s">
        <v>224</v>
      </c>
      <c r="C9" s="41" t="s">
        <v>33</v>
      </c>
      <c r="D9" s="77"/>
      <c r="E9" s="77">
        <v>3</v>
      </c>
      <c r="F9" s="77">
        <v>0</v>
      </c>
      <c r="G9" s="77">
        <v>3</v>
      </c>
      <c r="H9" s="119">
        <v>4</v>
      </c>
      <c r="I9" s="120" t="s">
        <v>468</v>
      </c>
      <c r="J9" s="41" t="s">
        <v>469</v>
      </c>
      <c r="K9" s="77"/>
      <c r="L9" s="77">
        <v>2</v>
      </c>
      <c r="M9" s="77">
        <v>0</v>
      </c>
      <c r="N9" s="77">
        <v>2</v>
      </c>
      <c r="O9" s="119">
        <v>4</v>
      </c>
    </row>
    <row r="10" spans="1:17" ht="12.15" customHeight="1" x14ac:dyDescent="0.3">
      <c r="B10" s="4" t="s">
        <v>470</v>
      </c>
      <c r="C10" s="41" t="s">
        <v>471</v>
      </c>
      <c r="D10" s="77"/>
      <c r="E10" s="77">
        <v>3</v>
      </c>
      <c r="F10" s="77">
        <v>0</v>
      </c>
      <c r="G10" s="77">
        <v>3</v>
      </c>
      <c r="H10" s="119">
        <v>4</v>
      </c>
      <c r="I10" s="120" t="s">
        <v>355</v>
      </c>
      <c r="J10" s="41" t="s">
        <v>47</v>
      </c>
      <c r="K10" s="77"/>
      <c r="L10" s="77">
        <v>3</v>
      </c>
      <c r="M10" s="77">
        <v>0</v>
      </c>
      <c r="N10" s="77">
        <v>3</v>
      </c>
      <c r="O10" s="119">
        <v>3</v>
      </c>
    </row>
    <row r="11" spans="1:17" ht="12.15" customHeight="1" x14ac:dyDescent="0.3">
      <c r="B11" s="4" t="s">
        <v>472</v>
      </c>
      <c r="C11" s="121" t="s">
        <v>473</v>
      </c>
      <c r="D11" s="77"/>
      <c r="E11" s="77">
        <v>3</v>
      </c>
      <c r="F11" s="77">
        <v>0</v>
      </c>
      <c r="G11" s="77">
        <v>3</v>
      </c>
      <c r="H11" s="119">
        <v>5</v>
      </c>
      <c r="I11" s="120" t="s">
        <v>149</v>
      </c>
      <c r="J11" s="41" t="s">
        <v>43</v>
      </c>
      <c r="K11" s="77"/>
      <c r="L11" s="77">
        <v>3</v>
      </c>
      <c r="M11" s="77">
        <v>0</v>
      </c>
      <c r="N11" s="77">
        <v>3</v>
      </c>
      <c r="O11" s="119">
        <v>3</v>
      </c>
    </row>
    <row r="12" spans="1:17" ht="12.15" customHeight="1" x14ac:dyDescent="0.3">
      <c r="B12" s="4" t="s">
        <v>308</v>
      </c>
      <c r="C12" s="41" t="s">
        <v>474</v>
      </c>
      <c r="D12" s="77"/>
      <c r="E12" s="77">
        <v>3</v>
      </c>
      <c r="F12" s="77">
        <v>0</v>
      </c>
      <c r="G12" s="77">
        <v>3</v>
      </c>
      <c r="H12" s="119">
        <v>4</v>
      </c>
      <c r="I12" s="120" t="s">
        <v>151</v>
      </c>
      <c r="J12" s="29" t="s">
        <v>475</v>
      </c>
      <c r="K12" s="77"/>
      <c r="L12" s="77">
        <v>2</v>
      </c>
      <c r="M12" s="77">
        <v>0</v>
      </c>
      <c r="N12" s="77">
        <v>2</v>
      </c>
      <c r="O12" s="119">
        <v>4</v>
      </c>
    </row>
    <row r="13" spans="1:17" ht="12.15" customHeight="1" x14ac:dyDescent="0.3">
      <c r="B13" s="4" t="s">
        <v>236</v>
      </c>
      <c r="C13" s="41" t="s">
        <v>54</v>
      </c>
      <c r="D13" s="77"/>
      <c r="E13" s="77">
        <v>4</v>
      </c>
      <c r="F13" s="77">
        <v>0</v>
      </c>
      <c r="G13" s="77">
        <v>4</v>
      </c>
      <c r="H13" s="119">
        <v>5</v>
      </c>
      <c r="I13" s="120" t="s">
        <v>476</v>
      </c>
      <c r="J13" s="41" t="s">
        <v>477</v>
      </c>
      <c r="K13" s="77"/>
      <c r="L13" s="77">
        <v>3</v>
      </c>
      <c r="M13" s="77">
        <v>0</v>
      </c>
      <c r="N13" s="77">
        <v>3</v>
      </c>
      <c r="O13" s="119">
        <v>4</v>
      </c>
    </row>
    <row r="14" spans="1:17" ht="12.15" customHeight="1" x14ac:dyDescent="0.3">
      <c r="B14" s="4" t="s">
        <v>238</v>
      </c>
      <c r="C14" s="77" t="s">
        <v>44</v>
      </c>
      <c r="D14" s="77"/>
      <c r="E14" s="77">
        <v>2</v>
      </c>
      <c r="F14" s="77">
        <v>0</v>
      </c>
      <c r="G14" s="77">
        <v>0</v>
      </c>
      <c r="H14" s="119">
        <v>2</v>
      </c>
      <c r="I14" s="120" t="s">
        <v>103</v>
      </c>
      <c r="J14" s="41" t="s">
        <v>55</v>
      </c>
      <c r="K14" s="77"/>
      <c r="L14" s="77">
        <v>4</v>
      </c>
      <c r="M14" s="77">
        <v>0</v>
      </c>
      <c r="N14" s="77">
        <v>4</v>
      </c>
      <c r="O14" s="119">
        <v>5</v>
      </c>
    </row>
    <row r="15" spans="1:17" ht="12.15" customHeight="1" x14ac:dyDescent="0.3">
      <c r="B15" s="4" t="s">
        <v>154</v>
      </c>
      <c r="C15" s="77" t="s">
        <v>32</v>
      </c>
      <c r="D15" s="3"/>
      <c r="E15" s="3">
        <v>1</v>
      </c>
      <c r="F15" s="3">
        <v>0</v>
      </c>
      <c r="G15" s="3">
        <v>0</v>
      </c>
      <c r="H15" s="119">
        <v>1</v>
      </c>
      <c r="I15" s="120" t="s">
        <v>478</v>
      </c>
      <c r="J15" s="3" t="s">
        <v>48</v>
      </c>
      <c r="K15" s="77"/>
      <c r="L15" s="77">
        <v>2</v>
      </c>
      <c r="M15" s="77">
        <v>0</v>
      </c>
      <c r="N15" s="77">
        <v>0</v>
      </c>
      <c r="O15" s="119">
        <v>2</v>
      </c>
    </row>
    <row r="16" spans="1:17" ht="12.15" customHeight="1" x14ac:dyDescent="0.3">
      <c r="B16" s="4"/>
      <c r="C16" s="77"/>
      <c r="D16" s="77"/>
      <c r="E16" s="77"/>
      <c r="F16" s="77"/>
      <c r="G16" s="77"/>
      <c r="H16" s="119"/>
      <c r="I16" s="120"/>
      <c r="K16" s="77"/>
      <c r="L16" s="77"/>
      <c r="M16" s="77"/>
      <c r="N16" s="77"/>
      <c r="O16" s="119"/>
    </row>
    <row r="17" spans="2:15" ht="12.15" customHeight="1" thickBot="1" x14ac:dyDescent="0.35">
      <c r="B17" s="31"/>
      <c r="C17" s="77"/>
      <c r="D17" s="3"/>
      <c r="E17" s="3"/>
      <c r="F17" s="3"/>
      <c r="G17" s="3"/>
      <c r="H17" s="119"/>
      <c r="I17" s="122"/>
      <c r="J17" s="89"/>
      <c r="K17" s="89"/>
      <c r="L17" s="89"/>
      <c r="M17" s="89"/>
      <c r="N17" s="89"/>
      <c r="O17" s="123"/>
    </row>
    <row r="18" spans="2:15" ht="12.15" customHeight="1" thickBot="1" x14ac:dyDescent="0.35">
      <c r="B18" s="146" t="s">
        <v>10</v>
      </c>
      <c r="C18" s="147"/>
      <c r="D18" s="147"/>
      <c r="E18" s="147"/>
      <c r="F18" s="147"/>
      <c r="G18" s="14">
        <f>SUM(G8:G16)</f>
        <v>19</v>
      </c>
      <c r="H18" s="14">
        <f>SUM(H8:H17)</f>
        <v>30</v>
      </c>
      <c r="I18" s="147" t="s">
        <v>11</v>
      </c>
      <c r="J18" s="147"/>
      <c r="K18" s="147"/>
      <c r="L18" s="147"/>
      <c r="M18" s="147"/>
      <c r="N18" s="14">
        <f>SUM(N8:N17)</f>
        <v>20</v>
      </c>
      <c r="O18" s="15">
        <f>SUM(O8:O17)</f>
        <v>30</v>
      </c>
    </row>
    <row r="19" spans="2:15" ht="12.15" customHeight="1" thickBot="1" x14ac:dyDescent="0.35">
      <c r="K19" s="146" t="s">
        <v>12</v>
      </c>
      <c r="L19" s="147"/>
      <c r="M19" s="147"/>
      <c r="N19" s="14">
        <f>+G18+N18</f>
        <v>39</v>
      </c>
      <c r="O19" s="15">
        <f>+H18+O18</f>
        <v>60</v>
      </c>
    </row>
    <row r="20" spans="2:15" ht="8.1" customHeight="1" thickBot="1" x14ac:dyDescent="0.35"/>
    <row r="21" spans="2:15" ht="12.15" customHeight="1" thickBot="1" x14ac:dyDescent="0.35">
      <c r="B21" s="151" t="s">
        <v>13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3"/>
    </row>
    <row r="22" spans="2:15" ht="12.15" customHeight="1" thickBot="1" x14ac:dyDescent="0.35">
      <c r="B22" s="148" t="s">
        <v>19</v>
      </c>
      <c r="C22" s="149"/>
      <c r="D22" s="149"/>
      <c r="E22" s="149"/>
      <c r="F22" s="149"/>
      <c r="G22" s="149"/>
      <c r="H22" s="150"/>
      <c r="I22" s="148" t="s">
        <v>20</v>
      </c>
      <c r="J22" s="149"/>
      <c r="K22" s="149"/>
      <c r="L22" s="149"/>
      <c r="M22" s="149"/>
      <c r="N22" s="149"/>
      <c r="O22" s="150"/>
    </row>
    <row r="23" spans="2:15" ht="12.15" customHeight="1" x14ac:dyDescent="0.3">
      <c r="B23" s="9" t="s">
        <v>0</v>
      </c>
      <c r="C23" s="10" t="s">
        <v>1</v>
      </c>
      <c r="D23" s="10" t="s">
        <v>2</v>
      </c>
      <c r="E23" s="20" t="s">
        <v>3</v>
      </c>
      <c r="F23" s="20" t="s">
        <v>4</v>
      </c>
      <c r="G23" s="20" t="s">
        <v>5</v>
      </c>
      <c r="H23" s="11" t="s">
        <v>6</v>
      </c>
      <c r="I23" s="9" t="s">
        <v>0</v>
      </c>
      <c r="J23" s="10" t="s">
        <v>1</v>
      </c>
      <c r="K23" s="10" t="s">
        <v>2</v>
      </c>
      <c r="L23" s="20" t="s">
        <v>3</v>
      </c>
      <c r="M23" s="20" t="s">
        <v>4</v>
      </c>
      <c r="N23" s="20" t="s">
        <v>5</v>
      </c>
      <c r="O23" s="11" t="s">
        <v>6</v>
      </c>
    </row>
    <row r="24" spans="2:15" ht="12.15" customHeight="1" x14ac:dyDescent="0.3">
      <c r="B24" s="4" t="s">
        <v>479</v>
      </c>
      <c r="C24" s="41" t="s">
        <v>480</v>
      </c>
      <c r="D24" s="41"/>
      <c r="E24" s="3">
        <v>3</v>
      </c>
      <c r="F24" s="3">
        <v>0</v>
      </c>
      <c r="G24" s="3">
        <v>3</v>
      </c>
      <c r="H24" s="5">
        <v>5</v>
      </c>
      <c r="I24" s="4" t="s">
        <v>481</v>
      </c>
      <c r="J24" s="41" t="s">
        <v>482</v>
      </c>
      <c r="K24" s="41"/>
      <c r="L24" s="3">
        <v>3</v>
      </c>
      <c r="M24" s="3">
        <v>0</v>
      </c>
      <c r="N24" s="3">
        <v>3</v>
      </c>
      <c r="O24" s="5">
        <v>5</v>
      </c>
    </row>
    <row r="25" spans="2:15" ht="12.15" customHeight="1" x14ac:dyDescent="0.3">
      <c r="B25" s="4" t="s">
        <v>128</v>
      </c>
      <c r="C25" s="41" t="s">
        <v>354</v>
      </c>
      <c r="D25" s="41"/>
      <c r="E25" s="3">
        <v>3</v>
      </c>
      <c r="F25" s="3">
        <v>0</v>
      </c>
      <c r="G25" s="3">
        <v>3</v>
      </c>
      <c r="H25" s="5">
        <v>4</v>
      </c>
      <c r="I25" s="4" t="s">
        <v>483</v>
      </c>
      <c r="J25" s="41" t="s">
        <v>65</v>
      </c>
      <c r="K25" s="41"/>
      <c r="L25" s="3">
        <v>3</v>
      </c>
      <c r="M25" s="3">
        <v>0</v>
      </c>
      <c r="N25" s="3">
        <v>3</v>
      </c>
      <c r="O25" s="5">
        <v>5</v>
      </c>
    </row>
    <row r="26" spans="2:15" ht="12.15" customHeight="1" x14ac:dyDescent="0.3">
      <c r="B26" s="4" t="s">
        <v>314</v>
      </c>
      <c r="C26" s="41" t="s">
        <v>81</v>
      </c>
      <c r="D26" s="41"/>
      <c r="E26" s="3">
        <v>3</v>
      </c>
      <c r="F26" s="3">
        <v>0</v>
      </c>
      <c r="G26" s="3">
        <v>3</v>
      </c>
      <c r="H26" s="5">
        <v>5</v>
      </c>
      <c r="I26" s="4" t="s">
        <v>316</v>
      </c>
      <c r="J26" s="41" t="s">
        <v>59</v>
      </c>
      <c r="K26" s="41"/>
      <c r="L26" s="3">
        <v>3</v>
      </c>
      <c r="M26" s="3">
        <v>0</v>
      </c>
      <c r="N26" s="3">
        <v>3</v>
      </c>
      <c r="O26" s="5">
        <v>5</v>
      </c>
    </row>
    <row r="27" spans="2:15" ht="12.15" customHeight="1" x14ac:dyDescent="0.3">
      <c r="B27" s="120" t="s">
        <v>250</v>
      </c>
      <c r="C27" s="41" t="s">
        <v>145</v>
      </c>
      <c r="D27" s="77"/>
      <c r="E27" s="77">
        <v>3</v>
      </c>
      <c r="F27" s="77">
        <v>0</v>
      </c>
      <c r="G27" s="77">
        <v>3</v>
      </c>
      <c r="H27" s="119">
        <v>4</v>
      </c>
      <c r="I27" s="120" t="s">
        <v>251</v>
      </c>
      <c r="J27" s="41" t="s">
        <v>41</v>
      </c>
      <c r="K27" s="77"/>
      <c r="L27" s="77">
        <v>3</v>
      </c>
      <c r="M27" s="77">
        <v>0</v>
      </c>
      <c r="N27" s="77">
        <v>3</v>
      </c>
      <c r="O27" s="119">
        <v>4</v>
      </c>
    </row>
    <row r="28" spans="2:15" ht="12.15" customHeight="1" x14ac:dyDescent="0.3">
      <c r="B28" s="120" t="s">
        <v>484</v>
      </c>
      <c r="C28" s="41" t="s">
        <v>485</v>
      </c>
      <c r="D28" s="77"/>
      <c r="E28" s="77">
        <v>2</v>
      </c>
      <c r="F28" s="77">
        <v>0</v>
      </c>
      <c r="G28" s="77">
        <v>2</v>
      </c>
      <c r="H28" s="119">
        <v>4</v>
      </c>
      <c r="I28" s="120" t="s">
        <v>486</v>
      </c>
      <c r="J28" s="41" t="s">
        <v>487</v>
      </c>
      <c r="K28" s="77"/>
      <c r="L28" s="77">
        <v>2</v>
      </c>
      <c r="M28" s="77">
        <v>0</v>
      </c>
      <c r="N28" s="77">
        <v>2</v>
      </c>
      <c r="O28" s="119">
        <v>3</v>
      </c>
    </row>
    <row r="29" spans="2:15" ht="12.15" customHeight="1" x14ac:dyDescent="0.3">
      <c r="B29" s="120" t="s">
        <v>374</v>
      </c>
      <c r="C29" s="29" t="s">
        <v>58</v>
      </c>
      <c r="D29" s="77"/>
      <c r="E29" s="77">
        <v>4</v>
      </c>
      <c r="F29" s="77">
        <v>0</v>
      </c>
      <c r="G29" s="77">
        <v>4</v>
      </c>
      <c r="H29" s="119">
        <v>4</v>
      </c>
      <c r="I29" s="120" t="s">
        <v>107</v>
      </c>
      <c r="J29" s="41" t="s">
        <v>60</v>
      </c>
      <c r="K29" s="77"/>
      <c r="L29" s="77">
        <v>4</v>
      </c>
      <c r="M29" s="77">
        <v>0</v>
      </c>
      <c r="N29" s="77">
        <v>4</v>
      </c>
      <c r="O29" s="119">
        <v>4</v>
      </c>
    </row>
    <row r="30" spans="2:15" ht="12.15" customHeight="1" x14ac:dyDescent="0.3">
      <c r="B30" s="120" t="s">
        <v>488</v>
      </c>
      <c r="C30" s="41" t="s">
        <v>62</v>
      </c>
      <c r="D30" s="77"/>
      <c r="E30" s="77">
        <v>3</v>
      </c>
      <c r="F30" s="77">
        <v>0</v>
      </c>
      <c r="G30" s="77">
        <v>3</v>
      </c>
      <c r="H30" s="119">
        <v>4</v>
      </c>
      <c r="I30" s="120" t="s">
        <v>489</v>
      </c>
      <c r="J30" s="41" t="s">
        <v>63</v>
      </c>
      <c r="K30" s="77"/>
      <c r="L30" s="77">
        <v>3</v>
      </c>
      <c r="M30" s="77">
        <v>0</v>
      </c>
      <c r="N30" s="77">
        <v>3</v>
      </c>
      <c r="O30" s="119">
        <v>4</v>
      </c>
    </row>
    <row r="31" spans="2:15" ht="12.15" customHeight="1" x14ac:dyDescent="0.3">
      <c r="B31" s="120"/>
      <c r="C31" s="77"/>
      <c r="D31" s="77"/>
      <c r="E31" s="77"/>
      <c r="F31" s="77"/>
      <c r="G31" s="77"/>
      <c r="H31" s="119"/>
      <c r="I31" s="120"/>
      <c r="J31" s="77"/>
      <c r="K31" s="77"/>
      <c r="L31" s="77"/>
      <c r="M31" s="77"/>
      <c r="N31" s="77"/>
      <c r="O31" s="119"/>
    </row>
    <row r="32" spans="2:15" ht="12.15" customHeight="1" thickBot="1" x14ac:dyDescent="0.35">
      <c r="B32" s="124"/>
      <c r="C32" s="78"/>
      <c r="D32" s="78"/>
      <c r="E32" s="78"/>
      <c r="F32" s="78"/>
      <c r="G32" s="78"/>
      <c r="H32" s="125"/>
      <c r="I32" s="124"/>
      <c r="J32" s="78"/>
      <c r="K32" s="78"/>
      <c r="L32" s="78"/>
      <c r="M32" s="78"/>
      <c r="N32" s="78"/>
      <c r="O32" s="125"/>
    </row>
    <row r="33" spans="2:15" ht="12.15" customHeight="1" thickBot="1" x14ac:dyDescent="0.35">
      <c r="B33" s="183" t="s">
        <v>30</v>
      </c>
      <c r="C33" s="184"/>
      <c r="D33" s="184"/>
      <c r="E33" s="184"/>
      <c r="F33" s="184"/>
      <c r="G33" s="126">
        <f>SUM(G24:G32)</f>
        <v>21</v>
      </c>
      <c r="H33" s="126">
        <f>SUM(H24:H32)</f>
        <v>30</v>
      </c>
      <c r="I33" s="184" t="s">
        <v>29</v>
      </c>
      <c r="J33" s="184"/>
      <c r="K33" s="185"/>
      <c r="L33" s="185"/>
      <c r="M33" s="185"/>
      <c r="N33" s="127">
        <f>SUM(N24:N32)</f>
        <v>21</v>
      </c>
      <c r="O33" s="128">
        <f>SUM(O24:O32)</f>
        <v>30</v>
      </c>
    </row>
    <row r="34" spans="2:15" ht="12.15" customHeight="1" thickBot="1" x14ac:dyDescent="0.35">
      <c r="B34" s="129"/>
      <c r="C34" s="129"/>
      <c r="D34" s="129"/>
      <c r="E34" s="129"/>
      <c r="F34" s="129"/>
      <c r="G34" s="129"/>
      <c r="H34" s="129"/>
      <c r="I34" s="129"/>
      <c r="J34" s="129"/>
      <c r="K34" s="175" t="s">
        <v>18</v>
      </c>
      <c r="L34" s="176"/>
      <c r="M34" s="176"/>
      <c r="N34" s="130">
        <f>+G33+N33</f>
        <v>42</v>
      </c>
      <c r="O34" s="131">
        <f>+H33+O33</f>
        <v>60</v>
      </c>
    </row>
    <row r="35" spans="2:15" ht="8.1" customHeight="1" thickBot="1" x14ac:dyDescent="0.35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2:15" ht="12.15" customHeight="1" thickBot="1" x14ac:dyDescent="0.35">
      <c r="B36" s="177" t="s">
        <v>14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9"/>
    </row>
    <row r="37" spans="2:15" ht="12.15" customHeight="1" thickBot="1" x14ac:dyDescent="0.35">
      <c r="B37" s="180" t="s">
        <v>22</v>
      </c>
      <c r="C37" s="181"/>
      <c r="D37" s="181"/>
      <c r="E37" s="181"/>
      <c r="F37" s="181"/>
      <c r="G37" s="181"/>
      <c r="H37" s="182"/>
      <c r="I37" s="180" t="s">
        <v>21</v>
      </c>
      <c r="J37" s="181"/>
      <c r="K37" s="181"/>
      <c r="L37" s="181"/>
      <c r="M37" s="181"/>
      <c r="N37" s="181"/>
      <c r="O37" s="182"/>
    </row>
    <row r="38" spans="2:15" ht="12.15" customHeight="1" x14ac:dyDescent="0.3">
      <c r="B38" s="9" t="s">
        <v>0</v>
      </c>
      <c r="C38" s="10" t="s">
        <v>1</v>
      </c>
      <c r="D38" s="10" t="s">
        <v>2</v>
      </c>
      <c r="E38" s="20" t="s">
        <v>3</v>
      </c>
      <c r="F38" s="20" t="s">
        <v>4</v>
      </c>
      <c r="G38" s="20" t="s">
        <v>5</v>
      </c>
      <c r="H38" s="11" t="s">
        <v>6</v>
      </c>
      <c r="I38" s="9" t="s">
        <v>0</v>
      </c>
      <c r="J38" s="10" t="s">
        <v>1</v>
      </c>
      <c r="K38" s="10" t="s">
        <v>2</v>
      </c>
      <c r="L38" s="20" t="s">
        <v>3</v>
      </c>
      <c r="M38" s="20" t="s">
        <v>4</v>
      </c>
      <c r="N38" s="20" t="s">
        <v>5</v>
      </c>
      <c r="O38" s="11" t="s">
        <v>6</v>
      </c>
    </row>
    <row r="39" spans="2:15" ht="12.15" customHeight="1" x14ac:dyDescent="0.3">
      <c r="B39" s="4" t="s">
        <v>490</v>
      </c>
      <c r="C39" s="41" t="s">
        <v>491</v>
      </c>
      <c r="D39" s="41"/>
      <c r="E39" s="3">
        <v>3</v>
      </c>
      <c r="F39" s="3">
        <v>0</v>
      </c>
      <c r="G39" s="3">
        <v>3</v>
      </c>
      <c r="H39" s="5">
        <v>5</v>
      </c>
      <c r="I39" s="4" t="s">
        <v>112</v>
      </c>
      <c r="J39" s="41" t="s">
        <v>492</v>
      </c>
      <c r="K39" s="41"/>
      <c r="L39" s="3">
        <v>3</v>
      </c>
      <c r="M39" s="3">
        <v>0</v>
      </c>
      <c r="N39" s="3">
        <v>3</v>
      </c>
      <c r="O39" s="5">
        <v>5</v>
      </c>
    </row>
    <row r="40" spans="2:15" ht="12.15" customHeight="1" x14ac:dyDescent="0.3">
      <c r="B40" s="4" t="s">
        <v>493</v>
      </c>
      <c r="C40" s="41" t="s">
        <v>494</v>
      </c>
      <c r="D40" s="41"/>
      <c r="E40" s="3">
        <v>3</v>
      </c>
      <c r="F40" s="3">
        <v>0</v>
      </c>
      <c r="G40" s="3">
        <v>3</v>
      </c>
      <c r="H40" s="5">
        <v>5</v>
      </c>
      <c r="I40" s="4" t="s">
        <v>495</v>
      </c>
      <c r="J40" s="41" t="s">
        <v>496</v>
      </c>
      <c r="K40" s="41"/>
      <c r="L40" s="3">
        <v>3</v>
      </c>
      <c r="M40" s="3">
        <v>0</v>
      </c>
      <c r="N40" s="3">
        <v>3</v>
      </c>
      <c r="O40" s="5">
        <v>5</v>
      </c>
    </row>
    <row r="41" spans="2:15" ht="12.15" customHeight="1" x14ac:dyDescent="0.3">
      <c r="B41" s="4" t="s">
        <v>497</v>
      </c>
      <c r="C41" s="41" t="s">
        <v>498</v>
      </c>
      <c r="D41" s="41"/>
      <c r="E41" s="3">
        <v>3</v>
      </c>
      <c r="F41" s="3">
        <v>0</v>
      </c>
      <c r="G41" s="3">
        <v>3</v>
      </c>
      <c r="H41" s="5">
        <v>4</v>
      </c>
      <c r="I41" s="4" t="s">
        <v>133</v>
      </c>
      <c r="J41" s="41" t="s">
        <v>40</v>
      </c>
      <c r="K41" s="41"/>
      <c r="L41" s="3">
        <v>3</v>
      </c>
      <c r="M41" s="3">
        <v>0</v>
      </c>
      <c r="N41" s="3">
        <v>3</v>
      </c>
      <c r="O41" s="5">
        <v>3</v>
      </c>
    </row>
    <row r="42" spans="2:15" ht="12.15" customHeight="1" x14ac:dyDescent="0.3">
      <c r="B42" s="4" t="s">
        <v>185</v>
      </c>
      <c r="C42" s="41" t="s">
        <v>61</v>
      </c>
      <c r="D42" s="3"/>
      <c r="E42" s="3">
        <v>2</v>
      </c>
      <c r="F42" s="3">
        <v>0</v>
      </c>
      <c r="G42" s="3">
        <v>2</v>
      </c>
      <c r="H42" s="5">
        <v>2</v>
      </c>
      <c r="I42" s="4" t="s">
        <v>499</v>
      </c>
      <c r="J42" s="41" t="s">
        <v>39</v>
      </c>
      <c r="K42" s="3"/>
      <c r="L42" s="3">
        <v>3</v>
      </c>
      <c r="M42" s="3">
        <v>0</v>
      </c>
      <c r="N42" s="3">
        <v>3</v>
      </c>
      <c r="O42" s="5">
        <v>3</v>
      </c>
    </row>
    <row r="43" spans="2:15" ht="12.15" customHeight="1" x14ac:dyDescent="0.3">
      <c r="B43" s="4" t="s">
        <v>269</v>
      </c>
      <c r="C43" s="41" t="s">
        <v>82</v>
      </c>
      <c r="D43" s="3"/>
      <c r="E43" s="3">
        <v>3</v>
      </c>
      <c r="F43" s="3">
        <v>0</v>
      </c>
      <c r="G43" s="3">
        <v>3</v>
      </c>
      <c r="H43" s="5">
        <v>4</v>
      </c>
      <c r="I43" s="4" t="s">
        <v>270</v>
      </c>
      <c r="J43" s="41" t="s">
        <v>195</v>
      </c>
      <c r="K43" s="3"/>
      <c r="L43" s="3">
        <v>3</v>
      </c>
      <c r="M43" s="3">
        <v>0</v>
      </c>
      <c r="N43" s="3">
        <v>3</v>
      </c>
      <c r="O43" s="5">
        <v>4</v>
      </c>
    </row>
    <row r="44" spans="2:15" ht="12.15" customHeight="1" x14ac:dyDescent="0.3">
      <c r="B44" s="4" t="s">
        <v>500</v>
      </c>
      <c r="C44" s="41" t="s">
        <v>72</v>
      </c>
      <c r="D44" s="3"/>
      <c r="E44" s="3">
        <v>3</v>
      </c>
      <c r="F44" s="3">
        <v>0</v>
      </c>
      <c r="G44" s="3">
        <v>3</v>
      </c>
      <c r="H44" s="5">
        <v>4</v>
      </c>
      <c r="I44" s="4" t="s">
        <v>501</v>
      </c>
      <c r="J44" s="41" t="s">
        <v>74</v>
      </c>
      <c r="K44" s="3"/>
      <c r="L44" s="3">
        <v>3</v>
      </c>
      <c r="M44" s="3">
        <v>0</v>
      </c>
      <c r="N44" s="3">
        <v>3</v>
      </c>
      <c r="O44" s="5">
        <v>4</v>
      </c>
    </row>
    <row r="45" spans="2:15" ht="12.15" customHeight="1" x14ac:dyDescent="0.3">
      <c r="B45" s="4">
        <v>313</v>
      </c>
      <c r="C45" s="41" t="s">
        <v>73</v>
      </c>
      <c r="D45" s="3"/>
      <c r="E45" s="3">
        <v>3</v>
      </c>
      <c r="F45" s="3">
        <v>0</v>
      </c>
      <c r="G45" s="3">
        <v>3</v>
      </c>
      <c r="H45" s="5">
        <v>4</v>
      </c>
      <c r="I45" s="4">
        <v>314</v>
      </c>
      <c r="J45" s="41" t="s">
        <v>75</v>
      </c>
      <c r="K45" s="3"/>
      <c r="L45" s="3">
        <v>3</v>
      </c>
      <c r="M45" s="3">
        <v>0</v>
      </c>
      <c r="N45" s="3">
        <v>3</v>
      </c>
      <c r="O45" s="5">
        <v>4</v>
      </c>
    </row>
    <row r="46" spans="2:15" ht="12.15" customHeight="1" x14ac:dyDescent="0.3">
      <c r="B46" s="4" t="s">
        <v>502</v>
      </c>
      <c r="C46" s="132" t="s">
        <v>503</v>
      </c>
      <c r="D46" s="3"/>
      <c r="E46" s="3">
        <v>2</v>
      </c>
      <c r="F46" s="3">
        <v>0</v>
      </c>
      <c r="G46" s="3">
        <v>0</v>
      </c>
      <c r="H46" s="5">
        <v>2</v>
      </c>
      <c r="I46" s="4" t="s">
        <v>504</v>
      </c>
      <c r="J46" s="132" t="s">
        <v>505</v>
      </c>
      <c r="K46" s="3"/>
      <c r="L46" s="3">
        <v>2</v>
      </c>
      <c r="M46" s="3">
        <v>0</v>
      </c>
      <c r="N46" s="3">
        <v>0</v>
      </c>
      <c r="O46" s="5">
        <v>2</v>
      </c>
    </row>
    <row r="47" spans="2:15" ht="12.15" customHeight="1" x14ac:dyDescent="0.3">
      <c r="B47" s="31"/>
      <c r="C47" s="132"/>
      <c r="D47" s="3"/>
      <c r="E47" s="3"/>
      <c r="F47" s="3"/>
      <c r="G47" s="3"/>
      <c r="H47" s="5"/>
      <c r="I47" s="4"/>
      <c r="J47" s="132"/>
      <c r="K47" s="3"/>
      <c r="L47" s="3"/>
      <c r="M47" s="3"/>
      <c r="N47" s="3"/>
      <c r="O47" s="5"/>
    </row>
    <row r="48" spans="2:15" ht="12.15" customHeight="1" thickBot="1" x14ac:dyDescent="0.35">
      <c r="B48" s="8"/>
      <c r="C48" s="6"/>
      <c r="D48" s="6"/>
      <c r="E48" s="6"/>
      <c r="F48" s="6"/>
      <c r="G48" s="6"/>
      <c r="H48" s="7"/>
      <c r="I48" s="8"/>
      <c r="J48" s="6"/>
      <c r="K48" s="6"/>
      <c r="L48" s="6"/>
      <c r="M48" s="6"/>
      <c r="N48" s="6"/>
      <c r="O48" s="7"/>
    </row>
    <row r="49" spans="2:15" ht="12.15" customHeight="1" thickBot="1" x14ac:dyDescent="0.35">
      <c r="B49" s="154" t="s">
        <v>27</v>
      </c>
      <c r="C49" s="155"/>
      <c r="D49" s="155"/>
      <c r="E49" s="155"/>
      <c r="F49" s="155"/>
      <c r="G49" s="63">
        <f>SUM(G39:G48)</f>
        <v>20</v>
      </c>
      <c r="H49" s="63">
        <f>SUM(H39:H48)</f>
        <v>30</v>
      </c>
      <c r="I49" s="155" t="s">
        <v>28</v>
      </c>
      <c r="J49" s="155"/>
      <c r="K49" s="156"/>
      <c r="L49" s="156"/>
      <c r="M49" s="156"/>
      <c r="N49" s="12">
        <f>SUM(N39:N48)</f>
        <v>21</v>
      </c>
      <c r="O49" s="13">
        <f>SUM(O39:O48)</f>
        <v>30</v>
      </c>
    </row>
    <row r="50" spans="2:15" ht="12.15" customHeight="1" thickBot="1" x14ac:dyDescent="0.35">
      <c r="K50" s="146" t="s">
        <v>17</v>
      </c>
      <c r="L50" s="147"/>
      <c r="M50" s="147"/>
      <c r="N50" s="14">
        <f>+G49+N49</f>
        <v>41</v>
      </c>
      <c r="O50" s="15">
        <f>+H49+O49</f>
        <v>60</v>
      </c>
    </row>
    <row r="51" spans="2:15" ht="8.1" customHeight="1" thickBot="1" x14ac:dyDescent="0.35"/>
    <row r="52" spans="2:15" ht="12.15" customHeight="1" thickBot="1" x14ac:dyDescent="0.35">
      <c r="B52" s="151" t="s">
        <v>15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3"/>
    </row>
    <row r="53" spans="2:15" ht="12.15" customHeight="1" thickBot="1" x14ac:dyDescent="0.35">
      <c r="B53" s="148" t="s">
        <v>23</v>
      </c>
      <c r="C53" s="149"/>
      <c r="D53" s="149"/>
      <c r="E53" s="149"/>
      <c r="F53" s="149"/>
      <c r="G53" s="149"/>
      <c r="H53" s="150"/>
      <c r="I53" s="148" t="s">
        <v>24</v>
      </c>
      <c r="J53" s="149"/>
      <c r="K53" s="149"/>
      <c r="L53" s="149"/>
      <c r="M53" s="149"/>
      <c r="N53" s="149"/>
      <c r="O53" s="150"/>
    </row>
    <row r="54" spans="2:15" ht="12.15" customHeight="1" x14ac:dyDescent="0.3">
      <c r="B54" s="9" t="s">
        <v>0</v>
      </c>
      <c r="C54" s="10" t="s">
        <v>1</v>
      </c>
      <c r="D54" s="10" t="s">
        <v>2</v>
      </c>
      <c r="E54" s="20" t="s">
        <v>3</v>
      </c>
      <c r="F54" s="20" t="s">
        <v>4</v>
      </c>
      <c r="G54" s="20" t="s">
        <v>5</v>
      </c>
      <c r="H54" s="11" t="s">
        <v>6</v>
      </c>
      <c r="I54" s="9" t="s">
        <v>0</v>
      </c>
      <c r="J54" s="10" t="s">
        <v>1</v>
      </c>
      <c r="K54" s="10" t="s">
        <v>2</v>
      </c>
      <c r="L54" s="20" t="s">
        <v>3</v>
      </c>
      <c r="M54" s="20" t="s">
        <v>4</v>
      </c>
      <c r="N54" s="20" t="s">
        <v>5</v>
      </c>
      <c r="O54" s="11" t="s">
        <v>6</v>
      </c>
    </row>
    <row r="55" spans="2:15" ht="12.15" customHeight="1" x14ac:dyDescent="0.3">
      <c r="B55" s="4" t="s">
        <v>506</v>
      </c>
      <c r="C55" s="41" t="s">
        <v>507</v>
      </c>
      <c r="D55" s="41"/>
      <c r="E55" s="3">
        <v>3</v>
      </c>
      <c r="F55" s="3">
        <v>0</v>
      </c>
      <c r="G55" s="3">
        <v>3</v>
      </c>
      <c r="H55" s="5">
        <v>5</v>
      </c>
      <c r="I55" s="4" t="s">
        <v>508</v>
      </c>
      <c r="J55" s="41" t="s">
        <v>509</v>
      </c>
      <c r="K55" s="41"/>
      <c r="L55" s="3">
        <v>3</v>
      </c>
      <c r="M55" s="3">
        <v>0</v>
      </c>
      <c r="N55" s="3">
        <v>3</v>
      </c>
      <c r="O55" s="5">
        <v>6</v>
      </c>
    </row>
    <row r="56" spans="2:15" ht="12.15" customHeight="1" x14ac:dyDescent="0.3">
      <c r="B56" s="4" t="s">
        <v>510</v>
      </c>
      <c r="C56" s="41" t="s">
        <v>511</v>
      </c>
      <c r="D56" s="41"/>
      <c r="E56" s="3">
        <v>3</v>
      </c>
      <c r="F56" s="3">
        <v>0</v>
      </c>
      <c r="G56" s="3">
        <v>3</v>
      </c>
      <c r="H56" s="5">
        <v>5</v>
      </c>
      <c r="I56" s="4" t="s">
        <v>512</v>
      </c>
      <c r="J56" s="41" t="s">
        <v>513</v>
      </c>
      <c r="K56" s="41"/>
      <c r="L56" s="3">
        <v>3</v>
      </c>
      <c r="M56" s="3">
        <v>0</v>
      </c>
      <c r="N56" s="3">
        <v>3</v>
      </c>
      <c r="O56" s="5">
        <v>5</v>
      </c>
    </row>
    <row r="57" spans="2:15" ht="12.15" customHeight="1" x14ac:dyDescent="0.3">
      <c r="B57" s="4" t="s">
        <v>514</v>
      </c>
      <c r="C57" s="41" t="s">
        <v>49</v>
      </c>
      <c r="D57" s="41"/>
      <c r="E57" s="3">
        <v>3</v>
      </c>
      <c r="F57" s="3">
        <v>0</v>
      </c>
      <c r="G57" s="3">
        <v>3</v>
      </c>
      <c r="H57" s="5">
        <v>4</v>
      </c>
      <c r="I57" s="4" t="s">
        <v>515</v>
      </c>
      <c r="J57" s="133" t="s">
        <v>516</v>
      </c>
      <c r="K57" s="41"/>
      <c r="L57" s="3">
        <v>3</v>
      </c>
      <c r="M57" s="3">
        <v>0</v>
      </c>
      <c r="N57" s="3">
        <v>3</v>
      </c>
      <c r="O57" s="5">
        <v>6</v>
      </c>
    </row>
    <row r="58" spans="2:15" ht="12.15" customHeight="1" x14ac:dyDescent="0.3">
      <c r="B58" s="4" t="s">
        <v>517</v>
      </c>
      <c r="C58" s="41" t="s">
        <v>69</v>
      </c>
      <c r="D58" s="77"/>
      <c r="E58" s="77">
        <v>2</v>
      </c>
      <c r="F58" s="77">
        <v>0</v>
      </c>
      <c r="G58" s="77">
        <v>2</v>
      </c>
      <c r="H58" s="5">
        <v>3</v>
      </c>
      <c r="I58" s="4" t="s">
        <v>110</v>
      </c>
      <c r="J58" s="41" t="s">
        <v>87</v>
      </c>
      <c r="K58" s="3"/>
      <c r="L58" s="3">
        <v>3</v>
      </c>
      <c r="M58" s="3">
        <v>0</v>
      </c>
      <c r="N58" s="3">
        <v>3</v>
      </c>
      <c r="O58" s="5">
        <v>5</v>
      </c>
    </row>
    <row r="59" spans="2:15" ht="12.15" customHeight="1" x14ac:dyDescent="0.3">
      <c r="B59" s="4" t="s">
        <v>214</v>
      </c>
      <c r="C59" s="41" t="s">
        <v>86</v>
      </c>
      <c r="D59" s="3"/>
      <c r="E59" s="3">
        <v>3</v>
      </c>
      <c r="F59" s="3">
        <v>0</v>
      </c>
      <c r="G59" s="3">
        <v>3</v>
      </c>
      <c r="H59" s="5">
        <v>5</v>
      </c>
      <c r="I59" s="4" t="s">
        <v>518</v>
      </c>
      <c r="J59" s="41" t="s">
        <v>78</v>
      </c>
      <c r="K59" s="3"/>
      <c r="L59" s="3">
        <v>3</v>
      </c>
      <c r="M59" s="3">
        <v>0</v>
      </c>
      <c r="N59" s="3">
        <v>3</v>
      </c>
      <c r="O59" s="5">
        <v>4</v>
      </c>
    </row>
    <row r="60" spans="2:15" ht="12.15" customHeight="1" x14ac:dyDescent="0.3">
      <c r="B60" s="4" t="s">
        <v>519</v>
      </c>
      <c r="C60" s="41" t="s">
        <v>77</v>
      </c>
      <c r="D60" s="3"/>
      <c r="E60" s="3">
        <v>3</v>
      </c>
      <c r="F60" s="3">
        <v>0</v>
      </c>
      <c r="G60" s="3">
        <v>3</v>
      </c>
      <c r="H60" s="5">
        <v>4</v>
      </c>
      <c r="I60" s="4">
        <v>412</v>
      </c>
      <c r="J60" s="41" t="s">
        <v>79</v>
      </c>
      <c r="K60" s="3"/>
      <c r="L60" s="3">
        <v>3</v>
      </c>
      <c r="M60" s="3">
        <v>0</v>
      </c>
      <c r="N60" s="3">
        <v>3</v>
      </c>
      <c r="O60" s="5">
        <v>4</v>
      </c>
    </row>
    <row r="61" spans="2:15" ht="12.15" customHeight="1" x14ac:dyDescent="0.3">
      <c r="B61" s="4">
        <v>413</v>
      </c>
      <c r="C61" s="41" t="s">
        <v>76</v>
      </c>
      <c r="D61" s="3"/>
      <c r="E61" s="3">
        <v>3</v>
      </c>
      <c r="F61" s="3">
        <v>0</v>
      </c>
      <c r="G61" s="3">
        <v>3</v>
      </c>
      <c r="H61" s="5">
        <v>4</v>
      </c>
      <c r="I61" s="4"/>
      <c r="J61" s="3"/>
      <c r="K61" s="3"/>
      <c r="L61" s="3"/>
      <c r="M61" s="3"/>
      <c r="N61" s="3"/>
      <c r="O61" s="5"/>
    </row>
    <row r="62" spans="2:15" ht="12.15" customHeight="1" x14ac:dyDescent="0.3">
      <c r="B62" s="4"/>
      <c r="C62" s="3"/>
      <c r="D62" s="3"/>
      <c r="E62" s="3"/>
      <c r="F62" s="3"/>
      <c r="G62" s="3"/>
      <c r="H62" s="5"/>
      <c r="I62" s="4"/>
      <c r="J62" s="3"/>
      <c r="K62" s="3"/>
      <c r="L62" s="3"/>
      <c r="M62" s="3"/>
      <c r="N62" s="3"/>
      <c r="O62" s="5"/>
    </row>
    <row r="63" spans="2:15" ht="12.15" customHeight="1" thickBot="1" x14ac:dyDescent="0.35">
      <c r="B63" s="8"/>
      <c r="C63" s="6"/>
      <c r="D63" s="6"/>
      <c r="E63" s="6"/>
      <c r="F63" s="6"/>
      <c r="G63" s="6"/>
      <c r="H63" s="7"/>
      <c r="I63" s="8"/>
      <c r="J63" s="6"/>
      <c r="K63" s="6"/>
      <c r="L63" s="6"/>
      <c r="M63" s="6"/>
      <c r="N63" s="6"/>
      <c r="O63" s="7"/>
    </row>
    <row r="64" spans="2:15" ht="12.15" customHeight="1" thickBot="1" x14ac:dyDescent="0.35">
      <c r="B64" s="154" t="s">
        <v>26</v>
      </c>
      <c r="C64" s="155"/>
      <c r="D64" s="155"/>
      <c r="E64" s="155"/>
      <c r="F64" s="155"/>
      <c r="G64" s="63">
        <f>SUM(G55:G63)</f>
        <v>20</v>
      </c>
      <c r="H64" s="63">
        <f>SUM(H55:H63)</f>
        <v>30</v>
      </c>
      <c r="I64" s="155" t="s">
        <v>25</v>
      </c>
      <c r="J64" s="155"/>
      <c r="K64" s="156"/>
      <c r="L64" s="156"/>
      <c r="M64" s="156"/>
      <c r="N64" s="12">
        <f>SUM(N55:N63)</f>
        <v>18</v>
      </c>
      <c r="O64" s="13">
        <f>SUM(O55:O63)</f>
        <v>30</v>
      </c>
    </row>
    <row r="65" spans="2:15" ht="12.15" customHeight="1" thickBot="1" x14ac:dyDescent="0.35">
      <c r="K65" s="143" t="s">
        <v>16</v>
      </c>
      <c r="L65" s="144"/>
      <c r="M65" s="157"/>
      <c r="N65" s="16">
        <f>+G64+N64</f>
        <v>38</v>
      </c>
      <c r="O65" s="17">
        <f>+H64+O64</f>
        <v>60</v>
      </c>
    </row>
    <row r="66" spans="2:15" ht="12.15" customHeight="1" thickBot="1" x14ac:dyDescent="0.35">
      <c r="K66" s="143" t="s">
        <v>31</v>
      </c>
      <c r="L66" s="144"/>
      <c r="M66" s="145"/>
      <c r="N66" s="19">
        <f>N65+N50+N34+N19</f>
        <v>160</v>
      </c>
      <c r="O66" s="18">
        <f>+O19+O34+O50+O65</f>
        <v>240</v>
      </c>
    </row>
    <row r="67" spans="2:15" ht="12.15" customHeight="1" x14ac:dyDescent="0.3">
      <c r="B67" s="158" t="s">
        <v>520</v>
      </c>
      <c r="C67" s="159"/>
      <c r="D67" s="159"/>
      <c r="E67" s="159"/>
      <c r="F67" s="159"/>
      <c r="G67" s="159"/>
      <c r="H67" s="159"/>
      <c r="I67" s="159"/>
      <c r="J67" s="159"/>
    </row>
  </sheetData>
  <mergeCells count="27">
    <mergeCell ref="C1:O3"/>
    <mergeCell ref="B5:O5"/>
    <mergeCell ref="B6:H6"/>
    <mergeCell ref="I6:O6"/>
    <mergeCell ref="B18:F18"/>
    <mergeCell ref="I18:M18"/>
    <mergeCell ref="K19:M19"/>
    <mergeCell ref="B21:O21"/>
    <mergeCell ref="B22:H22"/>
    <mergeCell ref="I22:O22"/>
    <mergeCell ref="B33:F33"/>
    <mergeCell ref="I33:M33"/>
    <mergeCell ref="K34:M34"/>
    <mergeCell ref="B36:O36"/>
    <mergeCell ref="B37:H37"/>
    <mergeCell ref="I37:O37"/>
    <mergeCell ref="B49:F49"/>
    <mergeCell ref="I49:M49"/>
    <mergeCell ref="K65:M65"/>
    <mergeCell ref="K66:M66"/>
    <mergeCell ref="B67:J67"/>
    <mergeCell ref="K50:M50"/>
    <mergeCell ref="B52:O52"/>
    <mergeCell ref="B53:H53"/>
    <mergeCell ref="I53:O53"/>
    <mergeCell ref="B64:F64"/>
    <mergeCell ref="I64:M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Sheet1</vt:lpstr>
      <vt:lpstr>Sayfa1</vt:lpstr>
      <vt:lpstr>Sayfa2</vt:lpstr>
      <vt:lpstr>Sayfa3</vt:lpstr>
      <vt:lpstr>Sayfa4</vt:lpstr>
      <vt:lpstr>Sayfa5</vt:lpstr>
      <vt:lpstr>Sayfa6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2021-11-26T13:11:20Z</dcterms:modified>
</cp:coreProperties>
</file>