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ecep\Desktop\"/>
    </mc:Choice>
  </mc:AlternateContent>
  <xr:revisionPtr revIDLastSave="0" documentId="13_ncr:1_{9CB5E9F3-CD87-49DF-9BE1-BC0D5940BBDC}" xr6:coauthVersionLast="47" xr6:coauthVersionMax="47" xr10:uidLastSave="{00000000-0000-0000-0000-000000000000}"/>
  <bookViews>
    <workbookView xWindow="-120" yWindow="-120" windowWidth="24240" windowHeight="13140" tabRatio="534" xr2:uid="{00000000-000D-0000-FFFF-FFFF00000000}"/>
  </bookViews>
  <sheets>
    <sheet name="Computer Engineering" sheetId="1" r:id="rId1"/>
    <sheet name="Lütfen bu sayfayı silmeyin!" sheetId="2" state="hidden" r:id="rId2"/>
  </sheets>
  <definedNames>
    <definedName name="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5" i="1" l="1"/>
  <c r="U67" i="1"/>
  <c r="S67" i="1"/>
  <c r="R67" i="1"/>
  <c r="Q67" i="1"/>
  <c r="J67" i="1"/>
  <c r="H67" i="1"/>
  <c r="G67" i="1"/>
  <c r="F67" i="1"/>
  <c r="U66" i="1"/>
  <c r="S66" i="1"/>
  <c r="R66" i="1"/>
  <c r="Q66" i="1"/>
  <c r="J66" i="1"/>
  <c r="H66" i="1"/>
  <c r="G66" i="1"/>
  <c r="F66" i="1"/>
  <c r="U65" i="1"/>
  <c r="S65" i="1"/>
  <c r="R65" i="1"/>
  <c r="Q65" i="1"/>
  <c r="J65" i="1"/>
  <c r="H65" i="1"/>
  <c r="G65" i="1"/>
  <c r="F65" i="1"/>
  <c r="U64" i="1"/>
  <c r="S64" i="1"/>
  <c r="R64" i="1"/>
  <c r="Q64" i="1"/>
  <c r="J64" i="1"/>
  <c r="H64" i="1"/>
  <c r="G64" i="1"/>
  <c r="F64" i="1"/>
  <c r="T63" i="1"/>
  <c r="I63" i="1"/>
  <c r="T62" i="1"/>
  <c r="I62" i="1"/>
  <c r="I67" i="1" s="1"/>
  <c r="T61" i="1"/>
  <c r="T67" i="1" s="1"/>
  <c r="I61" i="1"/>
  <c r="T60" i="1"/>
  <c r="I60" i="1"/>
  <c r="T59" i="1"/>
  <c r="I59" i="1"/>
  <c r="T58" i="1"/>
  <c r="I58" i="1"/>
  <c r="T57" i="1"/>
  <c r="I57" i="1"/>
  <c r="T56" i="1"/>
  <c r="I56" i="1"/>
  <c r="T55" i="1"/>
  <c r="I55" i="1"/>
  <c r="U51" i="1"/>
  <c r="S51" i="1"/>
  <c r="R51" i="1"/>
  <c r="Q51" i="1"/>
  <c r="J51" i="1"/>
  <c r="H51" i="1"/>
  <c r="G51" i="1"/>
  <c r="F51" i="1"/>
  <c r="U50" i="1"/>
  <c r="S50" i="1"/>
  <c r="R50" i="1"/>
  <c r="Q50" i="1"/>
  <c r="J50" i="1"/>
  <c r="H50" i="1"/>
  <c r="G50" i="1"/>
  <c r="F50" i="1"/>
  <c r="U49" i="1"/>
  <c r="S49" i="1"/>
  <c r="R49" i="1"/>
  <c r="Q49" i="1"/>
  <c r="J49" i="1"/>
  <c r="H49" i="1"/>
  <c r="G49" i="1"/>
  <c r="F49" i="1"/>
  <c r="U48" i="1"/>
  <c r="S48" i="1"/>
  <c r="R48" i="1"/>
  <c r="Q48" i="1"/>
  <c r="J48" i="1"/>
  <c r="H48" i="1"/>
  <c r="G48" i="1"/>
  <c r="F48" i="1"/>
  <c r="T47" i="1"/>
  <c r="T51" i="1" s="1"/>
  <c r="I47" i="1"/>
  <c r="I51" i="1" s="1"/>
  <c r="T46" i="1"/>
  <c r="T50" i="1" s="1"/>
  <c r="I46" i="1"/>
  <c r="I45" i="1"/>
  <c r="T44" i="1"/>
  <c r="I44" i="1"/>
  <c r="T43" i="1"/>
  <c r="I43" i="1"/>
  <c r="T42" i="1"/>
  <c r="I42" i="1"/>
  <c r="T41" i="1"/>
  <c r="I41" i="1"/>
  <c r="U37" i="1"/>
  <c r="T37" i="1"/>
  <c r="S37" i="1"/>
  <c r="R37" i="1"/>
  <c r="Q37" i="1"/>
  <c r="J37" i="1"/>
  <c r="I37" i="1"/>
  <c r="H37" i="1"/>
  <c r="G37" i="1"/>
  <c r="F37" i="1"/>
  <c r="U36" i="1"/>
  <c r="T36" i="1"/>
  <c r="S36" i="1"/>
  <c r="R36" i="1"/>
  <c r="Q36" i="1"/>
  <c r="J36" i="1"/>
  <c r="H36" i="1"/>
  <c r="G36" i="1"/>
  <c r="F36" i="1"/>
  <c r="U35" i="1"/>
  <c r="T35" i="1"/>
  <c r="S35" i="1"/>
  <c r="R35" i="1"/>
  <c r="Q35" i="1"/>
  <c r="J35" i="1"/>
  <c r="I35" i="1"/>
  <c r="H35" i="1"/>
  <c r="G35" i="1"/>
  <c r="F35" i="1"/>
  <c r="U34" i="1"/>
  <c r="S34" i="1"/>
  <c r="R34" i="1"/>
  <c r="Q34" i="1"/>
  <c r="J34" i="1"/>
  <c r="H34" i="1"/>
  <c r="G34" i="1"/>
  <c r="F34" i="1"/>
  <c r="I36" i="1"/>
  <c r="T31" i="1"/>
  <c r="I31" i="1"/>
  <c r="T30" i="1"/>
  <c r="I30" i="1"/>
  <c r="T29" i="1"/>
  <c r="I29" i="1"/>
  <c r="T28" i="1"/>
  <c r="I28" i="1"/>
  <c r="T27" i="1"/>
  <c r="I27" i="1"/>
  <c r="T25" i="1"/>
  <c r="I25" i="1"/>
  <c r="U21" i="1"/>
  <c r="T21" i="1"/>
  <c r="S21" i="1"/>
  <c r="R21" i="1"/>
  <c r="Q21" i="1"/>
  <c r="J21" i="1"/>
  <c r="I21" i="1"/>
  <c r="H21" i="1"/>
  <c r="G21" i="1"/>
  <c r="F21" i="1"/>
  <c r="U20" i="1"/>
  <c r="T20" i="1"/>
  <c r="S20" i="1"/>
  <c r="R20" i="1"/>
  <c r="Q20" i="1"/>
  <c r="J20" i="1"/>
  <c r="I20" i="1"/>
  <c r="H20" i="1"/>
  <c r="G20" i="1"/>
  <c r="F20" i="1"/>
  <c r="U19" i="1"/>
  <c r="T19" i="1"/>
  <c r="S19" i="1"/>
  <c r="R19" i="1"/>
  <c r="Q19" i="1"/>
  <c r="J19" i="1"/>
  <c r="I19" i="1"/>
  <c r="H19" i="1"/>
  <c r="G19" i="1"/>
  <c r="F19" i="1"/>
  <c r="U18" i="1"/>
  <c r="S18" i="1"/>
  <c r="R18" i="1"/>
  <c r="Q18" i="1"/>
  <c r="J18" i="1"/>
  <c r="H18" i="1"/>
  <c r="G18" i="1"/>
  <c r="F18" i="1"/>
  <c r="I17" i="1"/>
  <c r="T16" i="1"/>
  <c r="I16" i="1"/>
  <c r="T15" i="1"/>
  <c r="I15" i="1"/>
  <c r="T14" i="1"/>
  <c r="I14" i="1"/>
  <c r="T13" i="1"/>
  <c r="T12" i="1"/>
  <c r="I12" i="1"/>
  <c r="T11" i="1"/>
  <c r="I11" i="1"/>
  <c r="T26" i="1"/>
  <c r="I26" i="1"/>
  <c r="I66" i="1" l="1"/>
  <c r="T66" i="1"/>
  <c r="T64" i="1"/>
  <c r="T49" i="1"/>
  <c r="T65" i="1"/>
  <c r="I34" i="1"/>
  <c r="I49" i="1"/>
  <c r="I65" i="1"/>
  <c r="I64" i="1"/>
  <c r="T48" i="1"/>
  <c r="I50" i="1"/>
  <c r="I48" i="1"/>
  <c r="J6" i="1"/>
  <c r="L7" i="1" s="1"/>
  <c r="T34" i="1"/>
  <c r="T18" i="1"/>
  <c r="D7" i="1"/>
  <c r="I18" i="1"/>
  <c r="F6" i="1" l="1"/>
  <c r="T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000-000001000000}">
      <text>
        <r>
          <rPr>
            <sz val="11"/>
            <rFont val="Arial"/>
            <family val="2"/>
          </rPr>
          <t xml:space="preserve">RYRD:
Lütfen açılır listeden birim adını seçiniz.
</t>
        </r>
      </text>
    </comment>
    <comment ref="F6" authorId="0" shapeId="0" xr:uid="{00000000-0006-0000-0000-000002000000}">
      <text>
        <r>
          <rPr>
            <sz val="11"/>
            <rFont val="Arial"/>
            <family val="2"/>
          </rPr>
          <t>Ulusal kredi toplamı en fazla 160 olabilir.</t>
        </r>
      </text>
    </comment>
    <comment ref="J6" authorId="0" shapeId="0" xr:uid="{00000000-0006-0000-0000-000003000000}">
      <text>
        <r>
          <rPr>
            <sz val="11"/>
            <rFont val="Arial"/>
            <family val="2"/>
          </rPr>
          <t>RYRD:
Toplan kredi 240 AKTS olmalıdır.</t>
        </r>
      </text>
    </comment>
    <comment ref="D7" authorId="0" shapeId="0" xr:uid="{00000000-0006-0000-0000-000004000000}">
      <text>
        <r>
          <rPr>
            <sz val="11"/>
            <rFont val="Arial"/>
            <family val="2"/>
          </rPr>
          <t>RYRD:
Üniversite seçmeli dersleri en az 12-24 AKTS aralığında olmalıdır.</t>
        </r>
      </text>
    </comment>
    <comment ref="L7" authorId="0" shapeId="0" xr:uid="{00000000-0006-0000-0000-000005000000}">
      <text>
        <r>
          <rPr>
            <sz val="11"/>
            <rFont val="Arial"/>
            <family val="2"/>
          </rPr>
          <t>RYRD:
Seçmeli Ders AKTS toplamının toplam AKTS'ye oranı %20-40'ı arasında olmalıdır.</t>
        </r>
      </text>
    </comment>
    <comment ref="T7" authorId="0" shapeId="0" xr:uid="{00000000-0006-0000-0000-000006000000}">
      <text>
        <r>
          <rPr>
            <sz val="11"/>
            <rFont val="Arial"/>
            <family val="2"/>
          </rPr>
          <t xml:space="preserve">RYRD:
Uzaktan Eğitim (UE) yoluyla okutulacak derslerin AKTS toplamının toplam AKTS'ye oranı %10 - %40 aralığında olmalıdır.
</t>
        </r>
      </text>
    </comment>
    <comment ref="D10" authorId="0" shapeId="0" xr:uid="{00000000-0006-0000-0000-000007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E10" authorId="0" shapeId="0" xr:uid="{00000000-0006-0000-0000-000008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O10" authorId="0" shapeId="0" xr:uid="{00000000-0006-0000-0000-000009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P10" authorId="0" shapeId="0" xr:uid="{00000000-0006-0000-0000-00000A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D24" authorId="0" shapeId="0" xr:uid="{00000000-0006-0000-0000-00000B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E24" authorId="0" shapeId="0" xr:uid="{00000000-0006-0000-0000-00000C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O24" authorId="0" shapeId="0" xr:uid="{00000000-0006-0000-0000-00000D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P24" authorId="0" shapeId="0" xr:uid="{00000000-0006-0000-0000-00000E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D40" authorId="0" shapeId="0" xr:uid="{00000000-0006-0000-0000-00000F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E40" authorId="0" shapeId="0" xr:uid="{00000000-0006-0000-0000-000010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O40" authorId="0" shapeId="0" xr:uid="{00000000-0006-0000-0000-000011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P40" authorId="0" shapeId="0" xr:uid="{00000000-0006-0000-0000-000012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D54" authorId="0" shapeId="0" xr:uid="{00000000-0006-0000-0000-000013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E54" authorId="0" shapeId="0" xr:uid="{00000000-0006-0000-0000-000014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O54" authorId="0" shapeId="0" xr:uid="{00000000-0006-0000-0000-000015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P54" authorId="0" shapeId="0" xr:uid="{00000000-0006-0000-0000-000016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rFont val="Arial"/>
            <family val="2"/>
          </rPr>
          <t>Lütfen bu hücreleri silmeyiniz!</t>
        </r>
      </text>
    </comment>
    <comment ref="B1" authorId="0" shapeId="0" xr:uid="{00000000-0006-0000-0100-000002000000}">
      <text>
        <r>
          <rPr>
            <sz val="11"/>
            <rFont val="Arial"/>
            <family val="2"/>
          </rPr>
          <t>Lütfen bu hücreleri silmeyiniz!</t>
        </r>
      </text>
    </comment>
    <comment ref="C1" authorId="0" shapeId="0" xr:uid="{00000000-0006-0000-0100-000003000000}">
      <text>
        <r>
          <rPr>
            <sz val="11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<sst xmlns="http://schemas.openxmlformats.org/spreadsheetml/2006/main" count="451" uniqueCount="177">
  <si>
    <t>ATATÜRK ÜNİVERSİTESİ</t>
  </si>
  <si>
    <t>MÜHENDİSLİK FAKÜLTESİ</t>
  </si>
  <si>
    <t>Bu öğretim planı  toplam</t>
  </si>
  <si>
    <t>KREDİ,</t>
  </si>
  <si>
    <r>
      <rPr>
        <sz val="9"/>
        <rFont val="Arial"/>
        <family val="2"/>
      </rPr>
      <t xml:space="preserve">AKTS olarak, </t>
    </r>
    <r>
      <rPr>
        <b/>
        <sz val="9"/>
        <color rgb="FFFF0000"/>
        <rFont val="Arial"/>
        <family val="2"/>
      </rPr>
      <t>2022-2023 eğitim-öğretim yılından</t>
    </r>
    <r>
      <rPr>
        <sz val="9"/>
        <rFont val="Arial"/>
        <family val="2"/>
      </rPr>
      <t xml:space="preserve"> itibaren uygulanacaktır.</t>
    </r>
  </si>
  <si>
    <t>Üniversite Seçmeli Ders Toplam AKTS:</t>
  </si>
  <si>
    <t>Seçmeli Ders Oranı:</t>
  </si>
  <si>
    <t>Uzaktan Eğitim Yoluyla Okutulan Ders Oranı (%):</t>
  </si>
  <si>
    <t>1. SINIF</t>
  </si>
  <si>
    <t>1. YARIYIL</t>
  </si>
  <si>
    <t>2. YARIYIL</t>
  </si>
  <si>
    <t>Kodu</t>
  </si>
  <si>
    <t>Ders Adı</t>
  </si>
  <si>
    <t>Course Title</t>
  </si>
  <si>
    <t>Türü</t>
  </si>
  <si>
    <t>Eğitim Şekli</t>
  </si>
  <si>
    <t>T</t>
  </si>
  <si>
    <t>U</t>
  </si>
  <si>
    <t>L</t>
  </si>
  <si>
    <t>K</t>
  </si>
  <si>
    <t>AKTS</t>
  </si>
  <si>
    <t>Atatürk's Principles and History of Turkish Revolution I</t>
  </si>
  <si>
    <t>OZ</t>
  </si>
  <si>
    <t>UE</t>
  </si>
  <si>
    <t>Atatürk's Principles and History of Turkish Revolution II</t>
  </si>
  <si>
    <t>Foreign Language I</t>
  </si>
  <si>
    <t>Foreign Language II</t>
  </si>
  <si>
    <t>Z</t>
  </si>
  <si>
    <t>YE</t>
  </si>
  <si>
    <t>Physics I</t>
  </si>
  <si>
    <t>Physics II</t>
  </si>
  <si>
    <t>Chemistry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</si>
  <si>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</si>
  <si>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</si>
  <si>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</si>
  <si>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</si>
  <si>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</si>
  <si>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</si>
  <si>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</si>
  <si>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>Turkish I</t>
  </si>
  <si>
    <t>Turkish II</t>
  </si>
  <si>
    <t>Differential Equations</t>
  </si>
  <si>
    <t>Probability and Statistics</t>
  </si>
  <si>
    <t>Elective I</t>
  </si>
  <si>
    <t>S</t>
  </si>
  <si>
    <t>Elective II</t>
  </si>
  <si>
    <t>3. SINIF</t>
  </si>
  <si>
    <t>5. YARIYIL</t>
  </si>
  <si>
    <t>6. YARIYIL</t>
  </si>
  <si>
    <t>Elective III</t>
  </si>
  <si>
    <t>Elective IV</t>
  </si>
  <si>
    <t>University Elective I</t>
  </si>
  <si>
    <t>ÜS</t>
  </si>
  <si>
    <t>University Elective II</t>
  </si>
  <si>
    <t>4. SINIF</t>
  </si>
  <si>
    <t>7. YARIYIL</t>
  </si>
  <si>
    <t>8. YARIYIL</t>
  </si>
  <si>
    <t>Occupational Health and Safety I</t>
  </si>
  <si>
    <t>Elective Design II</t>
  </si>
  <si>
    <t>Elective Design I</t>
  </si>
  <si>
    <t>Practical Training</t>
  </si>
  <si>
    <t>Elective VI</t>
  </si>
  <si>
    <t>Elective V</t>
  </si>
  <si>
    <t>Faculty Technical Elective</t>
  </si>
  <si>
    <t>University Elective III</t>
  </si>
  <si>
    <t>University Elective IV</t>
  </si>
  <si>
    <t>Vocational Education in Business*</t>
  </si>
  <si>
    <t>*İşletmede Mesleki Eğitim alan öğrenciler 8. yarıyılda Staj dahil diğer derslerden muaf olurlar. Aksi durumda Staj ile birlikte diğer dersleri almaları zorunludur.</t>
  </si>
  <si>
    <t>Okutulacağı Yarıyıl</t>
  </si>
  <si>
    <t>Bahar</t>
  </si>
  <si>
    <t>Güz/Bahar</t>
  </si>
  <si>
    <t>Ders Türü</t>
  </si>
  <si>
    <t>FAKÜLTE/YO/KONSERVATUVAR</t>
  </si>
  <si>
    <t>Renk kodları</t>
  </si>
  <si>
    <t>EDEBİYAT FAKÜLTESİ</t>
  </si>
  <si>
    <t>Güz</t>
  </si>
  <si>
    <t>Zorunlu Ders</t>
  </si>
  <si>
    <t>FEN FAKÜLTESİ</t>
  </si>
  <si>
    <t>Ortak Zorunlu Ders</t>
  </si>
  <si>
    <t>GÜZEL SANATLAR FAKÜLTESİ</t>
  </si>
  <si>
    <t>Seçmeli Ders</t>
  </si>
  <si>
    <t>HEMŞİRELİK FAKÜLTESİ</t>
  </si>
  <si>
    <t>Yaz Okulu</t>
  </si>
  <si>
    <t>Üniversite Seçmeli Ders</t>
  </si>
  <si>
    <t>HUKUK FAKÜLTESİ</t>
  </si>
  <si>
    <t>İKTİSADİ VE İDARİ BİLİMLER FAKÜLTESİ</t>
  </si>
  <si>
    <t>İLAHİYAT FAKÜLTESİ</t>
  </si>
  <si>
    <t>İLETİŞİM FAKÜLTESİ</t>
  </si>
  <si>
    <t>KAZIM KARABEKİR EĞİTİM FAKÜLTESİ</t>
  </si>
  <si>
    <t>MİMARLIK VE TASARIM FAKÜLTESİ</t>
  </si>
  <si>
    <t>OLTU BEŞERİ VE SOSYAL BİLİMLER FAKÜLTESİ</t>
  </si>
  <si>
    <t>SAĞLIK BİLİMLERİ FAKÜLTESİ</t>
  </si>
  <si>
    <t>SPOR BİLİMLERİ FAKÜLTESİ</t>
  </si>
  <si>
    <t>SU ÜRÜNLERİ FAKÜLTESİ</t>
  </si>
  <si>
    <t>TURİZM FAKÜLTESİ</t>
  </si>
  <si>
    <t>UYGULAMALI BİLİMLER FAKÜLTESİ</t>
  </si>
  <si>
    <t>ZİRAAT FAKÜLTESİ</t>
  </si>
  <si>
    <t>TÜRK MÛSİKÎSİ DEVLET KONSERVATUVARI</t>
  </si>
  <si>
    <t>YABANCI DİLLER YÜKSEKOKULU</t>
  </si>
  <si>
    <t>Calculus I</t>
  </si>
  <si>
    <t>Introduction to Computer Engineering</t>
  </si>
  <si>
    <t>Introduction to Programming</t>
  </si>
  <si>
    <t>Calculus II</t>
  </si>
  <si>
    <t>Discrete Mathematics</t>
  </si>
  <si>
    <t>Linear Algebra</t>
  </si>
  <si>
    <t>Object Oriented Programming</t>
  </si>
  <si>
    <t>Logic Design</t>
  </si>
  <si>
    <t>Data Structures and Algorithms</t>
  </si>
  <si>
    <t>Visual Programming</t>
  </si>
  <si>
    <t>Programming Languages</t>
  </si>
  <si>
    <t>Computer Organization and Design</t>
  </si>
  <si>
    <t>Automata Theory</t>
  </si>
  <si>
    <t>Web Programming</t>
  </si>
  <si>
    <t>Electronic Circuits</t>
  </si>
  <si>
    <t>Signals and Systems</t>
  </si>
  <si>
    <t>Operating Systems</t>
  </si>
  <si>
    <t>Software Engineering</t>
  </si>
  <si>
    <t>Microcontrollers</t>
  </si>
  <si>
    <t>Database Management Systems</t>
  </si>
  <si>
    <t>Design and Analysis of Algorithms</t>
  </si>
  <si>
    <t>Computer Networks</t>
  </si>
  <si>
    <t>Introduction to Parallel Programming</t>
  </si>
  <si>
    <t>Control Systems</t>
  </si>
  <si>
    <t>Mobile Programming</t>
  </si>
  <si>
    <t>Computer Graphics</t>
  </si>
  <si>
    <t>Introduction to Engineering Economy</t>
  </si>
  <si>
    <t>Computer Engineering Lab.</t>
  </si>
  <si>
    <t>Computer Engineering Applications</t>
  </si>
  <si>
    <t>Elective VII</t>
  </si>
  <si>
    <t>MBI101</t>
  </si>
  <si>
    <t>MBI103</t>
  </si>
  <si>
    <t>MBI104</t>
  </si>
  <si>
    <t>MBI201</t>
  </si>
  <si>
    <t>MBI203</t>
  </si>
  <si>
    <t>MBI205</t>
  </si>
  <si>
    <t>MBI207</t>
  </si>
  <si>
    <t>MBI301</t>
  </si>
  <si>
    <t>MBI401</t>
  </si>
  <si>
    <t>MBI303</t>
  </si>
  <si>
    <t>MBI305</t>
  </si>
  <si>
    <t>MBI307</t>
  </si>
  <si>
    <t>MBI403</t>
  </si>
  <si>
    <t>MBI202</t>
  </si>
  <si>
    <t>MBI204</t>
  </si>
  <si>
    <t>MBI206</t>
  </si>
  <si>
    <t>MBI208</t>
  </si>
  <si>
    <t>MBI210</t>
  </si>
  <si>
    <t>MBI302</t>
  </si>
  <si>
    <t>MBI304</t>
  </si>
  <si>
    <t>MBI306</t>
  </si>
  <si>
    <t>MBI308</t>
  </si>
  <si>
    <t>MBI402</t>
  </si>
  <si>
    <t>MBI404</t>
  </si>
  <si>
    <t>MBI444</t>
  </si>
  <si>
    <t>FMT159</t>
  </si>
  <si>
    <t>FMT160</t>
  </si>
  <si>
    <t>FMT172</t>
  </si>
  <si>
    <t>FMT164</t>
  </si>
  <si>
    <t>FMT173</t>
  </si>
  <si>
    <t>BİLGİSAYAR MÜHENDİSLİĞİ BÖLÜMÜ LİSANS PROGRAMI ÖĞRETİM PLANI (İNGİLİZCE)</t>
  </si>
  <si>
    <t>Introduction to Information Technologies</t>
  </si>
  <si>
    <t>MBI105</t>
  </si>
  <si>
    <t>FST103</t>
  </si>
  <si>
    <t>AIT101</t>
  </si>
  <si>
    <t>YDZ101</t>
  </si>
  <si>
    <t>AIT102</t>
  </si>
  <si>
    <t>YDZ102</t>
  </si>
  <si>
    <t>TDZ101</t>
  </si>
  <si>
    <t>TDZ102</t>
  </si>
  <si>
    <t>MUH137</t>
  </si>
  <si>
    <t>MUH136</t>
  </si>
  <si>
    <t>MUH138</t>
  </si>
  <si>
    <t>MUH139</t>
  </si>
  <si>
    <t>ISG101</t>
  </si>
  <si>
    <t>FFZ123</t>
  </si>
  <si>
    <t>FFZ124</t>
  </si>
  <si>
    <t>FKM124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</si>
</sst>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name val="Arial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  <charset val="162"/>
    </font>
    <font>
      <sz val="12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1" fillId="5" borderId="10" xfId="0" applyFont="1" applyFill="1" applyBorder="1" applyAlignment="1">
      <alignment horizontal="center" vertical="center" wrapText="1"/>
    </xf>
    <xf numFmtId="0" fontId="0" fillId="0" borderId="0" xfId="0" applyFont="1"/>
    <xf numFmtId="0" fontId="2" fillId="5" borderId="11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0" fillId="5" borderId="11" xfId="0" applyFont="1" applyFill="1" applyBorder="1"/>
    <xf numFmtId="0" fontId="0" fillId="0" borderId="10" xfId="0" applyFont="1" applyBorder="1"/>
    <xf numFmtId="0" fontId="2" fillId="5" borderId="13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0" fillId="5" borderId="13" xfId="0" applyFont="1" applyFill="1" applyBorder="1"/>
    <xf numFmtId="0" fontId="0" fillId="6" borderId="10" xfId="0" applyFont="1" applyFill="1" applyBorder="1"/>
    <xf numFmtId="0" fontId="0" fillId="3" borderId="10" xfId="0" applyFont="1" applyFill="1" applyBorder="1"/>
    <xf numFmtId="0" fontId="2" fillId="5" borderId="15" xfId="0" applyFont="1" applyFill="1" applyBorder="1" applyAlignment="1">
      <alignment vertical="center"/>
    </xf>
    <xf numFmtId="0" fontId="0" fillId="5" borderId="15" xfId="0" applyFont="1" applyFill="1" applyBorder="1"/>
    <xf numFmtId="0" fontId="0" fillId="4" borderId="10" xfId="0" applyFont="1" applyFill="1" applyBorder="1"/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1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left" vertical="center"/>
    </xf>
    <xf numFmtId="0" fontId="3" fillId="0" borderId="6" xfId="0" applyFont="1" applyBorder="1"/>
    <xf numFmtId="0" fontId="2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0" xfId="0" applyFont="1" applyAlignment="1">
      <alignment horizontal="center" vertical="center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</cellXfs>
  <cellStyles count="1">
    <cellStyle name="Normal" xfId="0" builtinId="0"/>
  </cellStyles>
  <dxfs count="365"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647700" cy="723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AG269"/>
  <sheetViews>
    <sheetView tabSelected="1" topLeftCell="A59" zoomScaleNormal="100" workbookViewId="0">
      <selection activeCell="A72" sqref="A72:V134"/>
    </sheetView>
  </sheetViews>
  <sheetFormatPr defaultColWidth="14.375" defaultRowHeight="15" customHeight="1" x14ac:dyDescent="0.2"/>
  <cols>
    <col min="1" max="1" width="6.625" customWidth="1"/>
    <col min="2" max="3" width="27.875" customWidth="1"/>
    <col min="4" max="4" width="4.375" customWidth="1"/>
    <col min="5" max="5" width="5.875" customWidth="1"/>
    <col min="6" max="8" width="3.375" customWidth="1"/>
    <col min="9" max="9" width="3.625" customWidth="1"/>
    <col min="10" max="10" width="4.875" customWidth="1"/>
    <col min="11" max="11" width="2.375" customWidth="1"/>
    <col min="12" max="12" width="6.625" customWidth="1"/>
    <col min="13" max="14" width="27.875" customWidth="1"/>
    <col min="15" max="15" width="4.375" customWidth="1"/>
    <col min="16" max="16" width="5.875" customWidth="1"/>
    <col min="17" max="19" width="3.375" customWidth="1"/>
    <col min="20" max="20" width="3.625" customWidth="1"/>
    <col min="21" max="21" width="4.875" customWidth="1"/>
    <col min="22" max="22" width="11.625" customWidth="1"/>
    <col min="23" max="23" width="4.375" customWidth="1"/>
    <col min="24" max="24" width="4" customWidth="1"/>
    <col min="25" max="28" width="3.875" customWidth="1"/>
    <col min="29" max="29" width="4.875" customWidth="1"/>
    <col min="30" max="30" width="15.875" customWidth="1"/>
    <col min="31" max="33" width="8" customWidth="1"/>
  </cols>
  <sheetData>
    <row r="1" spans="1:33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customHeight="1" x14ac:dyDescent="0.2">
      <c r="A2" s="53"/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5.75" customHeight="1" x14ac:dyDescent="0.2">
      <c r="A3" s="48"/>
      <c r="B3" s="65"/>
      <c r="C3" s="65"/>
      <c r="D3" s="63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5"/>
      <c r="O3" s="65"/>
      <c r="P3" s="65"/>
      <c r="Q3" s="65"/>
      <c r="R3" s="65"/>
      <c r="S3" s="65"/>
      <c r="T3" s="65"/>
      <c r="U3" s="6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5.75" customHeight="1" x14ac:dyDescent="0.2">
      <c r="A4" s="48"/>
      <c r="B4" s="63" t="s">
        <v>159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75" customHeight="1" x14ac:dyDescent="0.2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5.75" customHeight="1" x14ac:dyDescent="0.2">
      <c r="A6" s="52" t="s">
        <v>2</v>
      </c>
      <c r="B6" s="51"/>
      <c r="C6" s="51"/>
      <c r="D6" s="51"/>
      <c r="E6" s="51"/>
      <c r="F6" s="56">
        <f>I18+T18+I34+T34+I48+T48+I64+T64</f>
        <v>155</v>
      </c>
      <c r="G6" s="51"/>
      <c r="H6" s="50" t="s">
        <v>3</v>
      </c>
      <c r="I6" s="51"/>
      <c r="J6" s="3">
        <f>J18+U18+J34+U34+J48+U48+J64+U64</f>
        <v>240</v>
      </c>
      <c r="K6" s="50" t="s">
        <v>4</v>
      </c>
      <c r="L6" s="51"/>
      <c r="M6" s="51"/>
      <c r="N6" s="51"/>
      <c r="O6" s="51"/>
      <c r="P6" s="51"/>
      <c r="Q6" s="51"/>
      <c r="R6" s="51"/>
      <c r="S6" s="51"/>
      <c r="T6" s="51"/>
      <c r="U6" s="57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.75" customHeight="1" x14ac:dyDescent="0.2">
      <c r="A7" s="61" t="s">
        <v>5</v>
      </c>
      <c r="B7" s="55"/>
      <c r="C7" s="55"/>
      <c r="D7" s="4">
        <f>J21+U21+J37+U37+J51+U51+J67+U67</f>
        <v>12</v>
      </c>
      <c r="E7" s="58" t="s">
        <v>6</v>
      </c>
      <c r="F7" s="55"/>
      <c r="G7" s="55"/>
      <c r="H7" s="55"/>
      <c r="I7" s="55"/>
      <c r="J7" s="55"/>
      <c r="K7" s="55"/>
      <c r="L7" s="5">
        <f>((J20+J21+U20+U21+J36+J37+U36+U37+J50+J51+U50+U51+J66+J67+U66+U67)/J6)*100</f>
        <v>23.75</v>
      </c>
      <c r="M7" s="58" t="s">
        <v>7</v>
      </c>
      <c r="N7" s="55"/>
      <c r="O7" s="55"/>
      <c r="P7" s="55"/>
      <c r="Q7" s="55"/>
      <c r="R7" s="55"/>
      <c r="S7" s="55"/>
      <c r="T7" s="59">
        <f ca="1">((J19+U19+J35+U35+J49+U49+J65+U65)/J6)*100</f>
        <v>12.916666666666668</v>
      </c>
      <c r="U7" s="60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31.5" customHeight="1" x14ac:dyDescent="0.2">
      <c r="A8" s="49" t="s">
        <v>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5.75" customHeight="1" x14ac:dyDescent="0.2">
      <c r="A9" s="45" t="s">
        <v>9</v>
      </c>
      <c r="B9" s="46"/>
      <c r="C9" s="46"/>
      <c r="D9" s="46"/>
      <c r="E9" s="46"/>
      <c r="F9" s="46"/>
      <c r="G9" s="46"/>
      <c r="H9" s="46"/>
      <c r="I9" s="46"/>
      <c r="J9" s="47"/>
      <c r="K9" s="6"/>
      <c r="L9" s="45" t="s">
        <v>10</v>
      </c>
      <c r="M9" s="46"/>
      <c r="N9" s="46"/>
      <c r="O9" s="46"/>
      <c r="P9" s="46"/>
      <c r="Q9" s="46"/>
      <c r="R9" s="46"/>
      <c r="S9" s="46"/>
      <c r="T9" s="46"/>
      <c r="U9" s="47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31.5" customHeight="1" x14ac:dyDescent="0.2">
      <c r="A10" s="7" t="s">
        <v>11</v>
      </c>
      <c r="B10" s="8" t="s">
        <v>12</v>
      </c>
      <c r="C10" s="8" t="s">
        <v>13</v>
      </c>
      <c r="D10" s="9" t="s">
        <v>14</v>
      </c>
      <c r="E10" s="10" t="s">
        <v>15</v>
      </c>
      <c r="F10" s="9" t="s">
        <v>16</v>
      </c>
      <c r="G10" s="9" t="s">
        <v>17</v>
      </c>
      <c r="H10" s="9" t="s">
        <v>18</v>
      </c>
      <c r="I10" s="9" t="s">
        <v>19</v>
      </c>
      <c r="J10" s="9" t="s">
        <v>20</v>
      </c>
      <c r="K10" s="6"/>
      <c r="L10" s="7" t="s">
        <v>11</v>
      </c>
      <c r="M10" s="8" t="s">
        <v>12</v>
      </c>
      <c r="N10" s="8" t="s">
        <v>13</v>
      </c>
      <c r="O10" s="9" t="s">
        <v>14</v>
      </c>
      <c r="P10" s="10" t="s">
        <v>15</v>
      </c>
      <c r="Q10" s="9" t="s">
        <v>16</v>
      </c>
      <c r="R10" s="9" t="s">
        <v>17</v>
      </c>
      <c r="S10" s="9" t="s">
        <v>18</v>
      </c>
      <c r="T10" s="9" t="s">
        <v>19</v>
      </c>
      <c r="U10" s="9" t="s">
        <v>20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5.75" customHeight="1" x14ac:dyDescent="0.2">
      <c r="A11" s="12" t="s">
        <v>164</v>
      </c>
      <c r="B11" s="13" t="s">
        <v>25</v>
      </c>
      <c r="C11" s="13" t="s">
        <v>25</v>
      </c>
      <c r="D11" s="11" t="s">
        <v>22</v>
      </c>
      <c r="E11" s="11" t="s">
        <v>23</v>
      </c>
      <c r="F11" s="11">
        <v>2</v>
      </c>
      <c r="G11" s="11">
        <v>0</v>
      </c>
      <c r="H11" s="11">
        <v>0</v>
      </c>
      <c r="I11" s="11">
        <f t="shared" ref="I11:I18" si="0">F11+(G11+H11)/2</f>
        <v>2</v>
      </c>
      <c r="J11" s="11">
        <v>2</v>
      </c>
      <c r="K11" s="2"/>
      <c r="L11" s="12" t="s">
        <v>166</v>
      </c>
      <c r="M11" s="13" t="s">
        <v>26</v>
      </c>
      <c r="N11" s="13" t="s">
        <v>26</v>
      </c>
      <c r="O11" s="11" t="s">
        <v>22</v>
      </c>
      <c r="P11" s="11" t="s">
        <v>23</v>
      </c>
      <c r="Q11" s="11">
        <v>2</v>
      </c>
      <c r="R11" s="11">
        <v>0</v>
      </c>
      <c r="S11" s="11">
        <v>0</v>
      </c>
      <c r="T11" s="11">
        <f t="shared" ref="T11:T18" si="1">Q11+(R11+S11)/2</f>
        <v>2</v>
      </c>
      <c r="U11" s="11">
        <v>2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.75" customHeight="1" x14ac:dyDescent="0.2">
      <c r="A12" s="66" t="s">
        <v>154</v>
      </c>
      <c r="B12" s="67" t="s">
        <v>99</v>
      </c>
      <c r="C12" s="67" t="s">
        <v>99</v>
      </c>
      <c r="D12" s="11" t="s">
        <v>27</v>
      </c>
      <c r="E12" s="11" t="s">
        <v>28</v>
      </c>
      <c r="F12" s="11">
        <v>4</v>
      </c>
      <c r="G12" s="11">
        <v>0</v>
      </c>
      <c r="H12" s="11">
        <v>0</v>
      </c>
      <c r="I12" s="11">
        <f t="shared" si="0"/>
        <v>4</v>
      </c>
      <c r="J12" s="11">
        <v>6</v>
      </c>
      <c r="K12" s="2"/>
      <c r="L12" s="66" t="s">
        <v>155</v>
      </c>
      <c r="M12" s="67" t="s">
        <v>102</v>
      </c>
      <c r="N12" s="67" t="s">
        <v>102</v>
      </c>
      <c r="O12" s="11" t="s">
        <v>27</v>
      </c>
      <c r="P12" s="11" t="s">
        <v>28</v>
      </c>
      <c r="Q12" s="11">
        <v>4</v>
      </c>
      <c r="R12" s="11">
        <v>0</v>
      </c>
      <c r="S12" s="11">
        <v>0</v>
      </c>
      <c r="T12" s="11">
        <f t="shared" si="1"/>
        <v>4</v>
      </c>
      <c r="U12" s="11">
        <v>6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.75" customHeight="1" x14ac:dyDescent="0.2">
      <c r="A13" s="66" t="s">
        <v>174</v>
      </c>
      <c r="B13" s="67" t="s">
        <v>29</v>
      </c>
      <c r="C13" s="67" t="s">
        <v>29</v>
      </c>
      <c r="D13" s="11" t="s">
        <v>27</v>
      </c>
      <c r="E13" s="11" t="s">
        <v>28</v>
      </c>
      <c r="F13" s="11">
        <v>3</v>
      </c>
      <c r="G13" s="11">
        <v>0</v>
      </c>
      <c r="H13" s="11">
        <v>2</v>
      </c>
      <c r="I13" s="11">
        <v>4</v>
      </c>
      <c r="J13" s="11">
        <v>6</v>
      </c>
      <c r="K13" s="2"/>
      <c r="L13" s="66" t="s">
        <v>175</v>
      </c>
      <c r="M13" s="67" t="s">
        <v>30</v>
      </c>
      <c r="N13" s="67" t="s">
        <v>30</v>
      </c>
      <c r="O13" s="11" t="s">
        <v>27</v>
      </c>
      <c r="P13" s="11" t="s">
        <v>28</v>
      </c>
      <c r="Q13" s="11">
        <v>3</v>
      </c>
      <c r="R13" s="11">
        <v>0</v>
      </c>
      <c r="S13" s="11">
        <v>2</v>
      </c>
      <c r="T13" s="11">
        <f t="shared" si="1"/>
        <v>4</v>
      </c>
      <c r="U13" s="11">
        <v>6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5.75" customHeight="1" x14ac:dyDescent="0.2">
      <c r="A14" s="43" t="s">
        <v>176</v>
      </c>
      <c r="B14" s="44" t="s">
        <v>31</v>
      </c>
      <c r="C14" s="44" t="s">
        <v>31</v>
      </c>
      <c r="D14" s="11" t="s">
        <v>27</v>
      </c>
      <c r="E14" s="11" t="s">
        <v>28</v>
      </c>
      <c r="F14" s="11">
        <v>3</v>
      </c>
      <c r="G14" s="11">
        <v>0</v>
      </c>
      <c r="H14" s="11">
        <v>2</v>
      </c>
      <c r="I14" s="11">
        <f t="shared" si="0"/>
        <v>4</v>
      </c>
      <c r="J14" s="11">
        <v>6</v>
      </c>
      <c r="K14" s="2"/>
      <c r="L14" s="66" t="s">
        <v>156</v>
      </c>
      <c r="M14" s="67" t="s">
        <v>103</v>
      </c>
      <c r="N14" s="67" t="s">
        <v>103</v>
      </c>
      <c r="O14" s="11" t="s">
        <v>27</v>
      </c>
      <c r="P14" s="11" t="s">
        <v>28</v>
      </c>
      <c r="Q14" s="11">
        <v>3</v>
      </c>
      <c r="R14" s="11">
        <v>0</v>
      </c>
      <c r="S14" s="11">
        <v>0</v>
      </c>
      <c r="T14" s="11">
        <f t="shared" si="1"/>
        <v>3</v>
      </c>
      <c r="U14" s="11">
        <v>5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5.75" customHeight="1" x14ac:dyDescent="0.2">
      <c r="A15" s="66" t="s">
        <v>129</v>
      </c>
      <c r="B15" s="67" t="s">
        <v>100</v>
      </c>
      <c r="C15" s="67" t="s">
        <v>100</v>
      </c>
      <c r="D15" s="11" t="s">
        <v>27</v>
      </c>
      <c r="E15" s="11" t="s">
        <v>23</v>
      </c>
      <c r="F15" s="11">
        <v>2</v>
      </c>
      <c r="G15" s="11">
        <v>0</v>
      </c>
      <c r="H15" s="11">
        <v>0</v>
      </c>
      <c r="I15" s="11">
        <f t="shared" si="0"/>
        <v>2</v>
      </c>
      <c r="J15" s="11">
        <v>2</v>
      </c>
      <c r="K15" s="2"/>
      <c r="L15" s="66" t="s">
        <v>157</v>
      </c>
      <c r="M15" s="67" t="s">
        <v>104</v>
      </c>
      <c r="N15" s="67" t="s">
        <v>104</v>
      </c>
      <c r="O15" s="11" t="s">
        <v>27</v>
      </c>
      <c r="P15" s="11" t="s">
        <v>28</v>
      </c>
      <c r="Q15" s="11">
        <v>3</v>
      </c>
      <c r="R15" s="11">
        <v>0</v>
      </c>
      <c r="S15" s="11">
        <v>0</v>
      </c>
      <c r="T15" s="11">
        <f t="shared" si="1"/>
        <v>3</v>
      </c>
      <c r="U15" s="11">
        <v>5</v>
      </c>
      <c r="V15" s="2"/>
      <c r="W15" s="2"/>
      <c r="X15" s="1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5.75" customHeight="1" x14ac:dyDescent="0.2">
      <c r="A16" s="66" t="s">
        <v>130</v>
      </c>
      <c r="B16" s="67" t="s">
        <v>101</v>
      </c>
      <c r="C16" s="67" t="s">
        <v>101</v>
      </c>
      <c r="D16" s="11" t="s">
        <v>27</v>
      </c>
      <c r="E16" s="11" t="s">
        <v>28</v>
      </c>
      <c r="F16" s="11">
        <v>3</v>
      </c>
      <c r="G16" s="11">
        <v>0</v>
      </c>
      <c r="H16" s="11">
        <v>2</v>
      </c>
      <c r="I16" s="11">
        <f t="shared" si="0"/>
        <v>4</v>
      </c>
      <c r="J16" s="11">
        <v>6</v>
      </c>
      <c r="K16" s="2"/>
      <c r="L16" s="66" t="s">
        <v>131</v>
      </c>
      <c r="M16" s="67" t="s">
        <v>105</v>
      </c>
      <c r="N16" s="67" t="s">
        <v>105</v>
      </c>
      <c r="O16" s="11" t="s">
        <v>27</v>
      </c>
      <c r="P16" s="11" t="s">
        <v>28</v>
      </c>
      <c r="Q16" s="11">
        <v>3</v>
      </c>
      <c r="R16" s="11">
        <v>0</v>
      </c>
      <c r="S16" s="11">
        <v>2</v>
      </c>
      <c r="T16" s="11">
        <f t="shared" si="1"/>
        <v>4</v>
      </c>
      <c r="U16" s="11">
        <v>6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5.75" customHeight="1" x14ac:dyDescent="0.2">
      <c r="A17" s="66" t="s">
        <v>161</v>
      </c>
      <c r="B17" s="67" t="s">
        <v>160</v>
      </c>
      <c r="C17" s="67" t="s">
        <v>160</v>
      </c>
      <c r="D17" s="11" t="s">
        <v>27</v>
      </c>
      <c r="E17" s="11" t="s">
        <v>28</v>
      </c>
      <c r="F17" s="11">
        <v>2</v>
      </c>
      <c r="G17" s="11">
        <v>0</v>
      </c>
      <c r="H17" s="11">
        <v>0</v>
      </c>
      <c r="I17" s="11">
        <f t="shared" si="0"/>
        <v>2</v>
      </c>
      <c r="J17" s="11">
        <v>2</v>
      </c>
      <c r="K17" s="2"/>
      <c r="L17" s="12"/>
      <c r="M17" s="13"/>
      <c r="N17" s="13"/>
      <c r="O17" s="11"/>
      <c r="P17" s="11"/>
      <c r="Q17" s="11"/>
      <c r="R17" s="11"/>
      <c r="S17" s="11"/>
      <c r="T17" s="11"/>
      <c r="U17" s="1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5.75" customHeight="1" x14ac:dyDescent="0.2">
      <c r="A18" s="12"/>
      <c r="B18" s="14"/>
      <c r="C18" s="14"/>
      <c r="D18" s="9"/>
      <c r="E18" s="14" t="s">
        <v>32</v>
      </c>
      <c r="F18" s="9">
        <f>SUM(F11:F17)</f>
        <v>19</v>
      </c>
      <c r="G18" s="9">
        <f>SUM(G11:G17)</f>
        <v>0</v>
      </c>
      <c r="H18" s="9">
        <f>SUM(H11:H17)</f>
        <v>6</v>
      </c>
      <c r="I18" s="9">
        <f t="shared" si="0"/>
        <v>22</v>
      </c>
      <c r="J18" s="9">
        <f>SUM(J11:J17)</f>
        <v>30</v>
      </c>
      <c r="K18" s="2"/>
      <c r="L18" s="12"/>
      <c r="M18" s="14"/>
      <c r="N18" s="14"/>
      <c r="O18" s="9"/>
      <c r="P18" s="14" t="s">
        <v>32</v>
      </c>
      <c r="Q18" s="9">
        <f>SUM(Q11:Q17)</f>
        <v>18</v>
      </c>
      <c r="R18" s="9">
        <f>SUM(R11:R17)</f>
        <v>0</v>
      </c>
      <c r="S18" s="9">
        <f>SUM(S11:S17)</f>
        <v>4</v>
      </c>
      <c r="T18" s="9">
        <f t="shared" si="1"/>
        <v>20</v>
      </c>
      <c r="U18" s="9">
        <f>SUM(U11:U17)</f>
        <v>30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75" customHeight="1" x14ac:dyDescent="0.2">
      <c r="A19" s="12"/>
      <c r="B19" s="15"/>
      <c r="C19" s="15"/>
      <c r="D19" s="11"/>
      <c r="E19" s="15" t="s">
        <v>33</v>
      </c>
      <c r="F19" s="11">
        <f>SUMIF(E11:E17,"=UE",F11:F17)</f>
        <v>4</v>
      </c>
      <c r="G19" s="11">
        <f>SUMIF(E11:E17,"=UE",G11:G17)</f>
        <v>0</v>
      </c>
      <c r="H19" s="11">
        <f>SUMIF(E11:E17,"=UE",H11:H17)</f>
        <v>0</v>
      </c>
      <c r="I19" s="11">
        <f>SUMIF(H11:H17,"=UE",I11:I17)</f>
        <v>0</v>
      </c>
      <c r="J19" s="9">
        <f>SUMIF(E11:E17,"=UE",J11:J17)</f>
        <v>4</v>
      </c>
      <c r="K19" s="2"/>
      <c r="L19" s="12"/>
      <c r="M19" s="15"/>
      <c r="N19" s="15"/>
      <c r="O19" s="11"/>
      <c r="P19" s="15" t="s">
        <v>33</v>
      </c>
      <c r="Q19" s="11">
        <f>SUMIF(P11:P17,"=UE",Q11:Q17)</f>
        <v>2</v>
      </c>
      <c r="R19" s="11">
        <f>SUMIF(P11:P17,"=UE",R11:R17)</f>
        <v>0</v>
      </c>
      <c r="S19" s="11">
        <f>SUMIF(P11:P17,"=UE",S11:S17)</f>
        <v>0</v>
      </c>
      <c r="T19" s="11">
        <f>SUMIF(S11:S17,"=UE",T11:T17)</f>
        <v>0</v>
      </c>
      <c r="U19" s="9">
        <f>SUMIF(P11:P17,"=UE",U11:U17)</f>
        <v>2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5.75" customHeight="1" x14ac:dyDescent="0.2">
      <c r="A20" s="16"/>
      <c r="B20" s="17"/>
      <c r="C20" s="17"/>
      <c r="D20" s="18"/>
      <c r="E20" s="17" t="s">
        <v>34</v>
      </c>
      <c r="F20" s="18">
        <f>SUMIF(D11:D17,"=S",F11:F17)</f>
        <v>0</v>
      </c>
      <c r="G20" s="18">
        <f>SUMIF(D11:D17,"=S",G11:G17)</f>
        <v>0</v>
      </c>
      <c r="H20" s="18">
        <f>SUMIF(D11:D17,"=S",H11:H17)</f>
        <v>0</v>
      </c>
      <c r="I20" s="18">
        <f>SUMIF(D11:D17,"=S",I11:I17)</f>
        <v>0</v>
      </c>
      <c r="J20" s="19">
        <f>SUMIF(D11:D17,"=S",J11:J17)</f>
        <v>0</v>
      </c>
      <c r="K20" s="2"/>
      <c r="L20" s="16"/>
      <c r="M20" s="17"/>
      <c r="N20" s="17"/>
      <c r="O20" s="18"/>
      <c r="P20" s="17" t="s">
        <v>34</v>
      </c>
      <c r="Q20" s="18">
        <f>SUMIF(O11:O17,"=S",Q11:Q17)</f>
        <v>0</v>
      </c>
      <c r="R20" s="18">
        <f>SUMIF(O11:O17,"=S",R11:R17)</f>
        <v>0</v>
      </c>
      <c r="S20" s="18">
        <f>SUMIF(O11:O17,"=S",S11:S17)</f>
        <v>0</v>
      </c>
      <c r="T20" s="18">
        <f>SUMIF(O11:O17,"=S",T11:T17)</f>
        <v>0</v>
      </c>
      <c r="U20" s="19">
        <f>SUMIF(O11:O17,"=S",U11:U17)</f>
        <v>0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5.75" customHeight="1" x14ac:dyDescent="0.2">
      <c r="A21" s="20"/>
      <c r="B21" s="21"/>
      <c r="C21" s="21"/>
      <c r="D21" s="22"/>
      <c r="E21" s="21" t="s">
        <v>35</v>
      </c>
      <c r="F21" s="22">
        <f>SUMIF(D11:D17,"=ÜS",F11:F17)</f>
        <v>0</v>
      </c>
      <c r="G21" s="22">
        <f>SUMIF(D11:D17,"=ÜS",G11:G17)</f>
        <v>0</v>
      </c>
      <c r="H21" s="22">
        <f>SUMIF(D11:D17,"=ÜS",H11:H17)</f>
        <v>0</v>
      </c>
      <c r="I21" s="22">
        <f>SUMIF(D11:D17,"=ÜS",I11:I17)</f>
        <v>0</v>
      </c>
      <c r="J21" s="23">
        <f>SUMIF(D11:D17,"=ÜS",J11:J17)</f>
        <v>0</v>
      </c>
      <c r="K21" s="2"/>
      <c r="L21" s="20"/>
      <c r="M21" s="21"/>
      <c r="N21" s="21"/>
      <c r="O21" s="22"/>
      <c r="P21" s="21" t="s">
        <v>35</v>
      </c>
      <c r="Q21" s="22">
        <f>SUMIF(O11:O17,"=ÜS",Q11:Q17)</f>
        <v>0</v>
      </c>
      <c r="R21" s="22">
        <f>SUMIF(O11:O17,"=ÜS",R11:R17)</f>
        <v>0</v>
      </c>
      <c r="S21" s="22">
        <f>SUMIF(O11:O17,"=ÜS",S11:S17)</f>
        <v>0</v>
      </c>
      <c r="T21" s="22">
        <f>SUMIF(O11:O17,"=ÜS",T11:T17)</f>
        <v>0</v>
      </c>
      <c r="U21" s="23">
        <f>SUMIF(O11:O17,"=ÜS",U11:U17)</f>
        <v>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31.5" customHeight="1" x14ac:dyDescent="0.2">
      <c r="A22" s="49" t="s">
        <v>36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5.75" customHeight="1" x14ac:dyDescent="0.2">
      <c r="A23" s="45" t="s">
        <v>37</v>
      </c>
      <c r="B23" s="46"/>
      <c r="C23" s="46"/>
      <c r="D23" s="46"/>
      <c r="E23" s="46"/>
      <c r="F23" s="46"/>
      <c r="G23" s="46"/>
      <c r="H23" s="46"/>
      <c r="I23" s="46"/>
      <c r="J23" s="47"/>
      <c r="K23" s="6"/>
      <c r="L23" s="45" t="s">
        <v>38</v>
      </c>
      <c r="M23" s="46"/>
      <c r="N23" s="46"/>
      <c r="O23" s="46"/>
      <c r="P23" s="46"/>
      <c r="Q23" s="46"/>
      <c r="R23" s="46"/>
      <c r="S23" s="46"/>
      <c r="T23" s="46"/>
      <c r="U23" s="47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31.5" customHeight="1" x14ac:dyDescent="0.2">
      <c r="A24" s="7" t="s">
        <v>11</v>
      </c>
      <c r="B24" s="8" t="s">
        <v>12</v>
      </c>
      <c r="C24" s="8" t="s">
        <v>13</v>
      </c>
      <c r="D24" s="9" t="s">
        <v>14</v>
      </c>
      <c r="E24" s="10" t="s">
        <v>15</v>
      </c>
      <c r="F24" s="9" t="s">
        <v>16</v>
      </c>
      <c r="G24" s="9" t="s">
        <v>17</v>
      </c>
      <c r="H24" s="9" t="s">
        <v>18</v>
      </c>
      <c r="I24" s="9" t="s">
        <v>19</v>
      </c>
      <c r="J24" s="9" t="s">
        <v>20</v>
      </c>
      <c r="K24" s="6"/>
      <c r="L24" s="7" t="s">
        <v>11</v>
      </c>
      <c r="M24" s="8" t="s">
        <v>12</v>
      </c>
      <c r="N24" s="8" t="s">
        <v>13</v>
      </c>
      <c r="O24" s="9" t="s">
        <v>14</v>
      </c>
      <c r="P24" s="10" t="s">
        <v>15</v>
      </c>
      <c r="Q24" s="9" t="s">
        <v>16</v>
      </c>
      <c r="R24" s="9" t="s">
        <v>17</v>
      </c>
      <c r="S24" s="9" t="s">
        <v>18</v>
      </c>
      <c r="T24" s="9" t="s">
        <v>19</v>
      </c>
      <c r="U24" s="9" t="s">
        <v>20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75" customHeight="1" x14ac:dyDescent="0.2">
      <c r="A25" s="68" t="s">
        <v>167</v>
      </c>
      <c r="B25" s="69" t="s">
        <v>39</v>
      </c>
      <c r="C25" s="69" t="s">
        <v>39</v>
      </c>
      <c r="D25" s="11" t="s">
        <v>22</v>
      </c>
      <c r="E25" s="11" t="s">
        <v>23</v>
      </c>
      <c r="F25" s="11">
        <v>2</v>
      </c>
      <c r="G25" s="11">
        <v>0</v>
      </c>
      <c r="H25" s="11">
        <v>0</v>
      </c>
      <c r="I25" s="11">
        <f t="shared" ref="I25:I31" si="2">F25+(G25+H25)/2</f>
        <v>2</v>
      </c>
      <c r="J25" s="11">
        <v>2</v>
      </c>
      <c r="K25" s="2"/>
      <c r="L25" s="12" t="s">
        <v>168</v>
      </c>
      <c r="M25" s="13" t="s">
        <v>40</v>
      </c>
      <c r="N25" s="13" t="s">
        <v>40</v>
      </c>
      <c r="O25" s="11" t="s">
        <v>22</v>
      </c>
      <c r="P25" s="11" t="s">
        <v>23</v>
      </c>
      <c r="Q25" s="11">
        <v>2</v>
      </c>
      <c r="R25" s="11">
        <v>0</v>
      </c>
      <c r="S25" s="11">
        <v>0</v>
      </c>
      <c r="T25" s="11">
        <f t="shared" ref="T25:T31" si="3">Q25+(R25+S25)/2</f>
        <v>2</v>
      </c>
      <c r="U25" s="11">
        <v>2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.75" customHeight="1" x14ac:dyDescent="0.2">
      <c r="A26" s="68" t="s">
        <v>163</v>
      </c>
      <c r="B26" s="69" t="s">
        <v>21</v>
      </c>
      <c r="C26" s="69" t="s">
        <v>21</v>
      </c>
      <c r="D26" s="11" t="s">
        <v>22</v>
      </c>
      <c r="E26" s="11" t="s">
        <v>23</v>
      </c>
      <c r="F26" s="11">
        <v>2</v>
      </c>
      <c r="G26" s="11">
        <v>0</v>
      </c>
      <c r="H26" s="11">
        <v>0</v>
      </c>
      <c r="I26" s="11">
        <f>F26+(G26+H26)/2</f>
        <v>2</v>
      </c>
      <c r="J26" s="11">
        <v>2</v>
      </c>
      <c r="K26" s="2"/>
      <c r="L26" s="68" t="s">
        <v>165</v>
      </c>
      <c r="M26" s="13" t="s">
        <v>24</v>
      </c>
      <c r="N26" s="13" t="s">
        <v>24</v>
      </c>
      <c r="O26" s="11" t="s">
        <v>22</v>
      </c>
      <c r="P26" s="11" t="s">
        <v>23</v>
      </c>
      <c r="Q26" s="11">
        <v>2</v>
      </c>
      <c r="R26" s="11">
        <v>0</v>
      </c>
      <c r="S26" s="11">
        <v>0</v>
      </c>
      <c r="T26" s="11">
        <f>Q26+(R26+S26)/2</f>
        <v>2</v>
      </c>
      <c r="U26" s="11">
        <v>2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5.75" customHeight="1" x14ac:dyDescent="0.2">
      <c r="A27" s="12" t="s">
        <v>158</v>
      </c>
      <c r="B27" s="13" t="s">
        <v>41</v>
      </c>
      <c r="C27" s="13" t="s">
        <v>41</v>
      </c>
      <c r="D27" s="11" t="s">
        <v>27</v>
      </c>
      <c r="E27" s="11" t="s">
        <v>28</v>
      </c>
      <c r="F27" s="11">
        <v>3</v>
      </c>
      <c r="G27" s="11">
        <v>0</v>
      </c>
      <c r="H27" s="11">
        <v>0</v>
      </c>
      <c r="I27" s="11">
        <f t="shared" si="2"/>
        <v>3</v>
      </c>
      <c r="J27" s="11">
        <v>5</v>
      </c>
      <c r="K27" s="24"/>
      <c r="L27" s="43" t="s">
        <v>162</v>
      </c>
      <c r="M27" s="44" t="s">
        <v>42</v>
      </c>
      <c r="N27" s="44" t="s">
        <v>42</v>
      </c>
      <c r="O27" s="11" t="s">
        <v>27</v>
      </c>
      <c r="P27" s="11" t="s">
        <v>28</v>
      </c>
      <c r="Q27" s="11">
        <v>3</v>
      </c>
      <c r="R27" s="11">
        <v>0</v>
      </c>
      <c r="S27" s="11">
        <v>0</v>
      </c>
      <c r="T27" s="11">
        <f t="shared" si="3"/>
        <v>3</v>
      </c>
      <c r="U27" s="11">
        <v>4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5.75" customHeight="1" x14ac:dyDescent="0.2">
      <c r="A28" s="66" t="s">
        <v>132</v>
      </c>
      <c r="B28" s="67" t="s">
        <v>106</v>
      </c>
      <c r="C28" s="67" t="s">
        <v>106</v>
      </c>
      <c r="D28" s="11" t="s">
        <v>27</v>
      </c>
      <c r="E28" s="11" t="s">
        <v>28</v>
      </c>
      <c r="F28" s="11">
        <v>3</v>
      </c>
      <c r="G28" s="11">
        <v>0</v>
      </c>
      <c r="H28" s="11">
        <v>2</v>
      </c>
      <c r="I28" s="11">
        <f t="shared" si="2"/>
        <v>4</v>
      </c>
      <c r="J28" s="11">
        <v>6</v>
      </c>
      <c r="K28" s="2"/>
      <c r="L28" s="66" t="s">
        <v>142</v>
      </c>
      <c r="M28" s="67" t="s">
        <v>110</v>
      </c>
      <c r="N28" s="67" t="s">
        <v>110</v>
      </c>
      <c r="O28" s="11" t="s">
        <v>27</v>
      </c>
      <c r="P28" s="11" t="s">
        <v>28</v>
      </c>
      <c r="Q28" s="11">
        <v>3</v>
      </c>
      <c r="R28" s="11">
        <v>0</v>
      </c>
      <c r="S28" s="11">
        <v>0</v>
      </c>
      <c r="T28" s="11">
        <f t="shared" si="3"/>
        <v>3</v>
      </c>
      <c r="U28" s="11">
        <v>5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.75" customHeight="1" x14ac:dyDescent="0.2">
      <c r="A29" s="66" t="s">
        <v>133</v>
      </c>
      <c r="B29" s="67" t="s">
        <v>107</v>
      </c>
      <c r="C29" s="67" t="s">
        <v>107</v>
      </c>
      <c r="D29" s="11" t="s">
        <v>27</v>
      </c>
      <c r="E29" s="11" t="s">
        <v>28</v>
      </c>
      <c r="F29" s="11">
        <v>3</v>
      </c>
      <c r="G29" s="11">
        <v>0</v>
      </c>
      <c r="H29" s="11">
        <v>0</v>
      </c>
      <c r="I29" s="11">
        <f t="shared" si="2"/>
        <v>3</v>
      </c>
      <c r="J29" s="11">
        <v>5</v>
      </c>
      <c r="K29" s="2"/>
      <c r="L29" s="66" t="s">
        <v>143</v>
      </c>
      <c r="M29" s="67" t="s">
        <v>111</v>
      </c>
      <c r="N29" s="67" t="s">
        <v>111</v>
      </c>
      <c r="O29" s="11" t="s">
        <v>27</v>
      </c>
      <c r="P29" s="11" t="s">
        <v>28</v>
      </c>
      <c r="Q29" s="11">
        <v>3</v>
      </c>
      <c r="R29" s="11">
        <v>0</v>
      </c>
      <c r="S29" s="11">
        <v>0</v>
      </c>
      <c r="T29" s="11">
        <f t="shared" si="3"/>
        <v>3</v>
      </c>
      <c r="U29" s="11">
        <v>4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5.75" customHeight="1" x14ac:dyDescent="0.2">
      <c r="A30" s="66" t="s">
        <v>134</v>
      </c>
      <c r="B30" s="67" t="s">
        <v>108</v>
      </c>
      <c r="C30" s="67" t="s">
        <v>108</v>
      </c>
      <c r="D30" s="11" t="s">
        <v>27</v>
      </c>
      <c r="E30" s="11" t="s">
        <v>28</v>
      </c>
      <c r="F30" s="11">
        <v>3</v>
      </c>
      <c r="G30" s="11">
        <v>0</v>
      </c>
      <c r="H30" s="11">
        <v>0</v>
      </c>
      <c r="I30" s="11">
        <f t="shared" si="2"/>
        <v>3</v>
      </c>
      <c r="J30" s="11">
        <v>5</v>
      </c>
      <c r="K30" s="2"/>
      <c r="L30" s="66" t="s">
        <v>144</v>
      </c>
      <c r="M30" s="67" t="s">
        <v>112</v>
      </c>
      <c r="N30" s="67" t="s">
        <v>112</v>
      </c>
      <c r="O30" s="11" t="s">
        <v>27</v>
      </c>
      <c r="P30" s="11" t="s">
        <v>28</v>
      </c>
      <c r="Q30" s="11">
        <v>3</v>
      </c>
      <c r="R30" s="11">
        <v>0</v>
      </c>
      <c r="S30" s="11">
        <v>0</v>
      </c>
      <c r="T30" s="11">
        <f t="shared" si="3"/>
        <v>3</v>
      </c>
      <c r="U30" s="11">
        <v>4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5.75" customHeight="1" x14ac:dyDescent="0.2">
      <c r="A31" s="66" t="s">
        <v>135</v>
      </c>
      <c r="B31" s="67" t="s">
        <v>109</v>
      </c>
      <c r="C31" s="67" t="s">
        <v>109</v>
      </c>
      <c r="D31" s="11" t="s">
        <v>27</v>
      </c>
      <c r="E31" s="11" t="s">
        <v>28</v>
      </c>
      <c r="F31" s="11">
        <v>3</v>
      </c>
      <c r="G31" s="11">
        <v>0</v>
      </c>
      <c r="H31" s="11">
        <v>0</v>
      </c>
      <c r="I31" s="11">
        <f t="shared" si="2"/>
        <v>3</v>
      </c>
      <c r="J31" s="11">
        <v>5</v>
      </c>
      <c r="K31" s="2"/>
      <c r="L31" s="66" t="s">
        <v>145</v>
      </c>
      <c r="M31" s="67" t="s">
        <v>113</v>
      </c>
      <c r="N31" s="67" t="s">
        <v>113</v>
      </c>
      <c r="O31" s="11" t="s">
        <v>27</v>
      </c>
      <c r="P31" s="11" t="s">
        <v>28</v>
      </c>
      <c r="Q31" s="11">
        <v>3</v>
      </c>
      <c r="R31" s="11">
        <v>0</v>
      </c>
      <c r="S31" s="11">
        <v>0</v>
      </c>
      <c r="T31" s="11">
        <f t="shared" si="3"/>
        <v>3</v>
      </c>
      <c r="U31" s="11">
        <v>5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5.75" customHeight="1" x14ac:dyDescent="0.2">
      <c r="A32" s="12"/>
      <c r="B32" s="13"/>
      <c r="C32" s="13"/>
      <c r="D32" s="11"/>
      <c r="E32" s="11"/>
      <c r="F32" s="11"/>
      <c r="G32" s="11"/>
      <c r="H32" s="11"/>
      <c r="I32" s="11"/>
      <c r="J32" s="11"/>
      <c r="K32" s="2"/>
      <c r="L32" s="12" t="s">
        <v>146</v>
      </c>
      <c r="M32" s="13" t="s">
        <v>114</v>
      </c>
      <c r="N32" s="13" t="s">
        <v>114</v>
      </c>
      <c r="O32" s="11" t="s">
        <v>27</v>
      </c>
      <c r="P32" s="11" t="s">
        <v>28</v>
      </c>
      <c r="Q32" s="11">
        <v>3</v>
      </c>
      <c r="R32" s="11">
        <v>0</v>
      </c>
      <c r="S32" s="11">
        <v>0</v>
      </c>
      <c r="T32" s="11">
        <v>3</v>
      </c>
      <c r="U32" s="11">
        <v>4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.75" customHeight="1" x14ac:dyDescent="0.2">
      <c r="A33" s="12"/>
      <c r="B33" s="13"/>
      <c r="C33" s="13"/>
      <c r="D33" s="11"/>
      <c r="E33" s="11"/>
      <c r="F33" s="11"/>
      <c r="G33" s="11"/>
      <c r="H33" s="11"/>
      <c r="I33" s="11"/>
      <c r="J33" s="11"/>
      <c r="K33" s="2"/>
      <c r="L33" s="12"/>
      <c r="M33" s="13"/>
      <c r="N33" s="13"/>
      <c r="O33" s="11"/>
      <c r="P33" s="11"/>
      <c r="Q33" s="11"/>
      <c r="R33" s="11"/>
      <c r="S33" s="11"/>
      <c r="T33" s="11"/>
      <c r="U33" s="1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5.75" customHeight="1" x14ac:dyDescent="0.2">
      <c r="A34" s="12"/>
      <c r="B34" s="14"/>
      <c r="C34" s="14"/>
      <c r="D34" s="9"/>
      <c r="E34" s="14" t="s">
        <v>32</v>
      </c>
      <c r="F34" s="9">
        <f t="shared" ref="F34:H34" si="4">SUM(F25:F33)</f>
        <v>19</v>
      </c>
      <c r="G34" s="9">
        <f t="shared" si="4"/>
        <v>0</v>
      </c>
      <c r="H34" s="9">
        <f t="shared" si="4"/>
        <v>2</v>
      </c>
      <c r="I34" s="9">
        <f>F34+(G34+H34)/2</f>
        <v>20</v>
      </c>
      <c r="J34" s="9">
        <f>SUM(J25:J33)</f>
        <v>30</v>
      </c>
      <c r="K34" s="2"/>
      <c r="L34" s="12"/>
      <c r="M34" s="14"/>
      <c r="N34" s="14"/>
      <c r="O34" s="9"/>
      <c r="P34" s="14" t="s">
        <v>32</v>
      </c>
      <c r="Q34" s="9">
        <f t="shared" ref="Q34:S34" si="5">SUM(Q25:Q33)</f>
        <v>22</v>
      </c>
      <c r="R34" s="9">
        <f t="shared" si="5"/>
        <v>0</v>
      </c>
      <c r="S34" s="9">
        <f t="shared" si="5"/>
        <v>0</v>
      </c>
      <c r="T34" s="9">
        <f>Q34+(R34+S34)/2</f>
        <v>22</v>
      </c>
      <c r="U34" s="9">
        <f>SUM(U25:U33)</f>
        <v>30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5.75" customHeight="1" x14ac:dyDescent="0.2">
      <c r="A35" s="12"/>
      <c r="B35" s="15"/>
      <c r="C35" s="15"/>
      <c r="D35" s="11"/>
      <c r="E35" s="15" t="s">
        <v>33</v>
      </c>
      <c r="F35" s="11">
        <f>SUMIF(E25:E33,"=UE",F25:F33)</f>
        <v>4</v>
      </c>
      <c r="G35" s="11">
        <f>SUMIF(E25:E33,"=UE",G25:G33)</f>
        <v>0</v>
      </c>
      <c r="H35" s="11">
        <f>SUMIF(E25:E33,"=UE",H25:H33)</f>
        <v>0</v>
      </c>
      <c r="I35" s="11">
        <f>SUMIF(H25:H33,"=UE",I25:I33)</f>
        <v>0</v>
      </c>
      <c r="J35" s="9">
        <f>SUMIF(E25:E33,"=UE",J25:J33)</f>
        <v>4</v>
      </c>
      <c r="K35" s="2"/>
      <c r="L35" s="12"/>
      <c r="M35" s="15"/>
      <c r="N35" s="15"/>
      <c r="O35" s="11"/>
      <c r="P35" s="15" t="s">
        <v>33</v>
      </c>
      <c r="Q35" s="11">
        <f>SUMIF(P25:P33,"=UE",Q25:Q33)</f>
        <v>4</v>
      </c>
      <c r="R35" s="11">
        <f>SUMIF(P25:P33,"=UE",R25:R33)</f>
        <v>0</v>
      </c>
      <c r="S35" s="11">
        <f>SUMIF(P25:P33,"=UE",S25:S33)</f>
        <v>0</v>
      </c>
      <c r="T35" s="11">
        <f>SUMIF(S25:S33,"=UE",T25:T33)</f>
        <v>0</v>
      </c>
      <c r="U35" s="9">
        <f>SUMIF(P25:P33,"=UE",U25:U33)</f>
        <v>4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5.75" customHeight="1" x14ac:dyDescent="0.2">
      <c r="A36" s="16"/>
      <c r="B36" s="17"/>
      <c r="C36" s="17"/>
      <c r="D36" s="18"/>
      <c r="E36" s="17" t="s">
        <v>34</v>
      </c>
      <c r="F36" s="18">
        <f>SUMIF(D25:D33,"=S",F25:F33)</f>
        <v>0</v>
      </c>
      <c r="G36" s="18">
        <f>SUMIF(D25:D33,"=S",G25:G33)</f>
        <v>0</v>
      </c>
      <c r="H36" s="18">
        <f>SUMIF(D25:D33,"=S",H25:H33)</f>
        <v>0</v>
      </c>
      <c r="I36" s="18">
        <f>SUMIF(D25:D33,"=S",I25:I33)</f>
        <v>0</v>
      </c>
      <c r="J36" s="19">
        <f>SUMIF(D25:D33,"=S",J25:J33)</f>
        <v>0</v>
      </c>
      <c r="K36" s="2"/>
      <c r="L36" s="16"/>
      <c r="M36" s="17"/>
      <c r="N36" s="17"/>
      <c r="O36" s="18"/>
      <c r="P36" s="17" t="s">
        <v>34</v>
      </c>
      <c r="Q36" s="18">
        <f>SUMIF(O25:O33,"=S",Q25:Q33)</f>
        <v>0</v>
      </c>
      <c r="R36" s="18">
        <f>SUMIF(O25:O33,"=S",R25:R33)</f>
        <v>0</v>
      </c>
      <c r="S36" s="18">
        <f>SUMIF(O25:O33,"=S",S25:S33)</f>
        <v>0</v>
      </c>
      <c r="T36" s="18">
        <f>SUMIF(O25:O33,"=S",T25:T33)</f>
        <v>0</v>
      </c>
      <c r="U36" s="19">
        <f>SUMIF(O25:O33,"=S",U25:U33)</f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5.75" customHeight="1" x14ac:dyDescent="0.2">
      <c r="A37" s="20"/>
      <c r="B37" s="21"/>
      <c r="C37" s="21"/>
      <c r="D37" s="22"/>
      <c r="E37" s="21" t="s">
        <v>35</v>
      </c>
      <c r="F37" s="22">
        <f>SUMIF(D25:D33,"=ÜS",F25:F33)</f>
        <v>0</v>
      </c>
      <c r="G37" s="22">
        <f>SUMIF(D25:D33,"=ÜS",G25:G33)</f>
        <v>0</v>
      </c>
      <c r="H37" s="22">
        <f>SUMIF(D25:D33,"=ÜS",H25:H33)</f>
        <v>0</v>
      </c>
      <c r="I37" s="22">
        <f>SUMIF(D25:D33,"=ÜS",I25:I33)</f>
        <v>0</v>
      </c>
      <c r="J37" s="23">
        <f>SUMIF(D25:D33,"=ÜS",J25:J33)</f>
        <v>0</v>
      </c>
      <c r="K37" s="2"/>
      <c r="L37" s="20"/>
      <c r="M37" s="21"/>
      <c r="N37" s="21"/>
      <c r="O37" s="22"/>
      <c r="P37" s="21" t="s">
        <v>35</v>
      </c>
      <c r="Q37" s="22">
        <f>SUMIF(O25:O33,"=ÜS",Q25:Q33)</f>
        <v>0</v>
      </c>
      <c r="R37" s="22">
        <f>SUMIF(O25:O33,"=ÜS",R25:R33)</f>
        <v>0</v>
      </c>
      <c r="S37" s="22">
        <f>SUMIF(O25:O33,"=ÜS",S25:S33)</f>
        <v>0</v>
      </c>
      <c r="T37" s="22">
        <f>SUMIF(O25:O33,"=ÜS",T25:T33)</f>
        <v>0</v>
      </c>
      <c r="U37" s="23">
        <f>SUMIF(O25:O33,"=ÜS",U25:U33)</f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31.5" customHeight="1" x14ac:dyDescent="0.2">
      <c r="A38" s="49" t="s">
        <v>46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5.75" customHeight="1" x14ac:dyDescent="0.2">
      <c r="A39" s="45" t="s">
        <v>47</v>
      </c>
      <c r="B39" s="46"/>
      <c r="C39" s="46"/>
      <c r="D39" s="46"/>
      <c r="E39" s="46"/>
      <c r="F39" s="46"/>
      <c r="G39" s="46"/>
      <c r="H39" s="46"/>
      <c r="I39" s="46"/>
      <c r="J39" s="47"/>
      <c r="K39" s="6"/>
      <c r="L39" s="45" t="s">
        <v>48</v>
      </c>
      <c r="M39" s="46"/>
      <c r="N39" s="46"/>
      <c r="O39" s="46"/>
      <c r="P39" s="46"/>
      <c r="Q39" s="46"/>
      <c r="R39" s="46"/>
      <c r="S39" s="46"/>
      <c r="T39" s="46"/>
      <c r="U39" s="47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31.5" customHeight="1" x14ac:dyDescent="0.2">
      <c r="A40" s="7" t="s">
        <v>11</v>
      </c>
      <c r="B40" s="8" t="s">
        <v>12</v>
      </c>
      <c r="C40" s="8" t="s">
        <v>13</v>
      </c>
      <c r="D40" s="9" t="s">
        <v>14</v>
      </c>
      <c r="E40" s="10" t="s">
        <v>15</v>
      </c>
      <c r="F40" s="9" t="s">
        <v>16</v>
      </c>
      <c r="G40" s="9" t="s">
        <v>17</v>
      </c>
      <c r="H40" s="9" t="s">
        <v>18</v>
      </c>
      <c r="I40" s="9" t="s">
        <v>19</v>
      </c>
      <c r="J40" s="9" t="s">
        <v>20</v>
      </c>
      <c r="K40" s="6"/>
      <c r="L40" s="7" t="s">
        <v>11</v>
      </c>
      <c r="M40" s="8" t="s">
        <v>12</v>
      </c>
      <c r="N40" s="8" t="s">
        <v>13</v>
      </c>
      <c r="O40" s="9" t="s">
        <v>14</v>
      </c>
      <c r="P40" s="10" t="s">
        <v>15</v>
      </c>
      <c r="Q40" s="9" t="s">
        <v>16</v>
      </c>
      <c r="R40" s="9" t="s">
        <v>17</v>
      </c>
      <c r="S40" s="9" t="s">
        <v>18</v>
      </c>
      <c r="T40" s="9" t="s">
        <v>19</v>
      </c>
      <c r="U40" s="9" t="s">
        <v>20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5.75" customHeight="1" x14ac:dyDescent="0.2">
      <c r="A41" s="41" t="s">
        <v>136</v>
      </c>
      <c r="B41" s="42" t="s">
        <v>115</v>
      </c>
      <c r="C41" s="42" t="s">
        <v>115</v>
      </c>
      <c r="D41" s="11" t="s">
        <v>27</v>
      </c>
      <c r="E41" s="11" t="s">
        <v>28</v>
      </c>
      <c r="F41" s="11">
        <v>3</v>
      </c>
      <c r="G41" s="11">
        <v>0</v>
      </c>
      <c r="H41" s="11">
        <v>0</v>
      </c>
      <c r="I41" s="11">
        <f t="shared" ref="I41:I48" si="6">F41+(G41+H41)/2</f>
        <v>3</v>
      </c>
      <c r="J41" s="11">
        <v>5</v>
      </c>
      <c r="K41" s="2"/>
      <c r="L41" s="41" t="s">
        <v>147</v>
      </c>
      <c r="M41" s="42" t="s">
        <v>119</v>
      </c>
      <c r="N41" s="42" t="s">
        <v>119</v>
      </c>
      <c r="O41" s="11" t="s">
        <v>27</v>
      </c>
      <c r="P41" s="11" t="s">
        <v>28</v>
      </c>
      <c r="Q41" s="11">
        <v>3</v>
      </c>
      <c r="R41" s="11">
        <v>0</v>
      </c>
      <c r="S41" s="11">
        <v>0</v>
      </c>
      <c r="T41" s="11">
        <f t="shared" ref="T41:T48" si="7">Q41+(R41+S41)/2</f>
        <v>3</v>
      </c>
      <c r="U41" s="11">
        <v>5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5.75" customHeight="1" x14ac:dyDescent="0.2">
      <c r="A42" s="41" t="s">
        <v>138</v>
      </c>
      <c r="B42" s="42" t="s">
        <v>116</v>
      </c>
      <c r="C42" s="42" t="s">
        <v>116</v>
      </c>
      <c r="D42" s="11" t="s">
        <v>27</v>
      </c>
      <c r="E42" s="11" t="s">
        <v>28</v>
      </c>
      <c r="F42" s="11">
        <v>3</v>
      </c>
      <c r="G42" s="11">
        <v>0</v>
      </c>
      <c r="H42" s="11">
        <v>0</v>
      </c>
      <c r="I42" s="11">
        <f t="shared" si="6"/>
        <v>3</v>
      </c>
      <c r="J42" s="11">
        <v>5</v>
      </c>
      <c r="K42" s="2"/>
      <c r="L42" s="41" t="s">
        <v>148</v>
      </c>
      <c r="M42" s="42" t="s">
        <v>120</v>
      </c>
      <c r="N42" s="42" t="s">
        <v>120</v>
      </c>
      <c r="O42" s="11" t="s">
        <v>27</v>
      </c>
      <c r="P42" s="11" t="s">
        <v>28</v>
      </c>
      <c r="Q42" s="11">
        <v>3</v>
      </c>
      <c r="R42" s="11">
        <v>0</v>
      </c>
      <c r="S42" s="11">
        <v>0</v>
      </c>
      <c r="T42" s="11">
        <f t="shared" si="7"/>
        <v>3</v>
      </c>
      <c r="U42" s="11">
        <v>6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5.75" customHeight="1" x14ac:dyDescent="0.2">
      <c r="A43" s="41" t="s">
        <v>139</v>
      </c>
      <c r="B43" s="42" t="s">
        <v>117</v>
      </c>
      <c r="C43" s="42" t="s">
        <v>117</v>
      </c>
      <c r="D43" s="11" t="s">
        <v>27</v>
      </c>
      <c r="E43" s="11" t="s">
        <v>28</v>
      </c>
      <c r="F43" s="11">
        <v>3</v>
      </c>
      <c r="G43" s="11">
        <v>0</v>
      </c>
      <c r="H43" s="11">
        <v>0</v>
      </c>
      <c r="I43" s="11">
        <f t="shared" si="6"/>
        <v>3</v>
      </c>
      <c r="J43" s="11">
        <v>6</v>
      </c>
      <c r="K43" s="2"/>
      <c r="L43" s="41" t="s">
        <v>149</v>
      </c>
      <c r="M43" s="42" t="s">
        <v>121</v>
      </c>
      <c r="N43" s="42" t="s">
        <v>121</v>
      </c>
      <c r="O43" s="11" t="s">
        <v>27</v>
      </c>
      <c r="P43" s="11" t="s">
        <v>28</v>
      </c>
      <c r="Q43" s="11">
        <v>3</v>
      </c>
      <c r="R43" s="11">
        <v>0</v>
      </c>
      <c r="S43" s="11">
        <v>0</v>
      </c>
      <c r="T43" s="11">
        <f t="shared" si="7"/>
        <v>3</v>
      </c>
      <c r="U43" s="11">
        <v>5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.75" customHeight="1" x14ac:dyDescent="0.2">
      <c r="A44" s="41" t="s">
        <v>140</v>
      </c>
      <c r="B44" s="42" t="s">
        <v>118</v>
      </c>
      <c r="C44" s="42" t="s">
        <v>118</v>
      </c>
      <c r="D44" s="11" t="s">
        <v>27</v>
      </c>
      <c r="E44" s="11" t="s">
        <v>28</v>
      </c>
      <c r="F44" s="11">
        <v>3</v>
      </c>
      <c r="G44" s="11">
        <v>0</v>
      </c>
      <c r="H44" s="11">
        <v>0</v>
      </c>
      <c r="I44" s="11">
        <f t="shared" si="6"/>
        <v>3</v>
      </c>
      <c r="J44" s="11">
        <v>5</v>
      </c>
      <c r="K44" s="2"/>
      <c r="L44" s="41" t="s">
        <v>150</v>
      </c>
      <c r="M44" s="42" t="s">
        <v>122</v>
      </c>
      <c r="N44" s="42" t="s">
        <v>122</v>
      </c>
      <c r="O44" s="11" t="s">
        <v>27</v>
      </c>
      <c r="P44" s="11" t="s">
        <v>28</v>
      </c>
      <c r="Q44" s="11">
        <v>3</v>
      </c>
      <c r="R44" s="11">
        <v>0</v>
      </c>
      <c r="S44" s="11">
        <v>0</v>
      </c>
      <c r="T44" s="11">
        <f t="shared" si="7"/>
        <v>3</v>
      </c>
      <c r="U44" s="11">
        <v>5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x14ac:dyDescent="0.2">
      <c r="A45" s="12"/>
      <c r="B45" s="13" t="s">
        <v>43</v>
      </c>
      <c r="C45" s="13" t="s">
        <v>43</v>
      </c>
      <c r="D45" s="11" t="s">
        <v>44</v>
      </c>
      <c r="E45" s="11" t="s">
        <v>28</v>
      </c>
      <c r="F45" s="11">
        <v>2</v>
      </c>
      <c r="G45" s="11">
        <v>0</v>
      </c>
      <c r="H45" s="11">
        <v>0</v>
      </c>
      <c r="I45" s="11">
        <f t="shared" si="6"/>
        <v>2</v>
      </c>
      <c r="J45" s="11">
        <v>3</v>
      </c>
      <c r="K45" s="2"/>
      <c r="L45" s="12"/>
      <c r="M45" s="13" t="s">
        <v>49</v>
      </c>
      <c r="N45" s="13" t="s">
        <v>49</v>
      </c>
      <c r="O45" s="11" t="s">
        <v>44</v>
      </c>
      <c r="P45" s="11" t="s">
        <v>28</v>
      </c>
      <c r="Q45" s="11">
        <v>2</v>
      </c>
      <c r="R45" s="11">
        <v>0</v>
      </c>
      <c r="S45" s="11">
        <v>0</v>
      </c>
      <c r="T45" s="11">
        <f t="shared" si="7"/>
        <v>2</v>
      </c>
      <c r="U45" s="11">
        <v>3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5.75" customHeight="1" x14ac:dyDescent="0.2">
      <c r="A46" s="12"/>
      <c r="B46" s="13" t="s">
        <v>45</v>
      </c>
      <c r="C46" s="13" t="s">
        <v>45</v>
      </c>
      <c r="D46" s="11" t="s">
        <v>44</v>
      </c>
      <c r="E46" s="11" t="s">
        <v>28</v>
      </c>
      <c r="F46" s="11">
        <v>2</v>
      </c>
      <c r="G46" s="11">
        <v>0</v>
      </c>
      <c r="H46" s="11">
        <v>0</v>
      </c>
      <c r="I46" s="11">
        <f t="shared" si="6"/>
        <v>2</v>
      </c>
      <c r="J46" s="11">
        <v>3</v>
      </c>
      <c r="K46" s="2"/>
      <c r="L46" s="12"/>
      <c r="M46" s="13" t="s">
        <v>50</v>
      </c>
      <c r="N46" s="13" t="s">
        <v>50</v>
      </c>
      <c r="O46" s="11" t="s">
        <v>44</v>
      </c>
      <c r="P46" s="11" t="s">
        <v>28</v>
      </c>
      <c r="Q46" s="11">
        <v>2</v>
      </c>
      <c r="R46" s="11">
        <v>0</v>
      </c>
      <c r="S46" s="11">
        <v>0</v>
      </c>
      <c r="T46" s="11">
        <f t="shared" si="7"/>
        <v>2</v>
      </c>
      <c r="U46" s="11">
        <v>3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">
      <c r="A47" s="12"/>
      <c r="B47" s="13" t="s">
        <v>51</v>
      </c>
      <c r="C47" s="13" t="s">
        <v>51</v>
      </c>
      <c r="D47" s="11" t="s">
        <v>52</v>
      </c>
      <c r="E47" s="11" t="s">
        <v>23</v>
      </c>
      <c r="F47" s="11">
        <v>2</v>
      </c>
      <c r="G47" s="11">
        <v>0</v>
      </c>
      <c r="H47" s="11">
        <v>0</v>
      </c>
      <c r="I47" s="11">
        <f t="shared" si="6"/>
        <v>2</v>
      </c>
      <c r="J47" s="11">
        <v>3</v>
      </c>
      <c r="K47" s="2"/>
      <c r="L47" s="12"/>
      <c r="M47" s="13" t="s">
        <v>53</v>
      </c>
      <c r="N47" s="13" t="s">
        <v>53</v>
      </c>
      <c r="O47" s="11" t="s">
        <v>52</v>
      </c>
      <c r="P47" s="11" t="s">
        <v>23</v>
      </c>
      <c r="Q47" s="11">
        <v>2</v>
      </c>
      <c r="R47" s="11">
        <v>0</v>
      </c>
      <c r="S47" s="11">
        <v>0</v>
      </c>
      <c r="T47" s="11">
        <f t="shared" si="7"/>
        <v>2</v>
      </c>
      <c r="U47" s="11">
        <v>3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">
      <c r="A48" s="12"/>
      <c r="B48" s="14"/>
      <c r="C48" s="14"/>
      <c r="D48" s="9"/>
      <c r="E48" s="14" t="s">
        <v>32</v>
      </c>
      <c r="F48" s="9">
        <f t="shared" ref="F48:H48" si="8">SUM(F41:F47)</f>
        <v>18</v>
      </c>
      <c r="G48" s="9">
        <f t="shared" si="8"/>
        <v>0</v>
      </c>
      <c r="H48" s="9">
        <f t="shared" si="8"/>
        <v>0</v>
      </c>
      <c r="I48" s="9">
        <f t="shared" si="6"/>
        <v>18</v>
      </c>
      <c r="J48" s="9">
        <f>SUM(J41:J47)</f>
        <v>30</v>
      </c>
      <c r="K48" s="2"/>
      <c r="L48" s="12"/>
      <c r="M48" s="14"/>
      <c r="N48" s="14"/>
      <c r="O48" s="9"/>
      <c r="P48" s="14" t="s">
        <v>32</v>
      </c>
      <c r="Q48" s="9">
        <f t="shared" ref="Q48:S48" si="9">SUM(Q41:Q47)</f>
        <v>18</v>
      </c>
      <c r="R48" s="9">
        <f t="shared" si="9"/>
        <v>0</v>
      </c>
      <c r="S48" s="9">
        <f t="shared" si="9"/>
        <v>0</v>
      </c>
      <c r="T48" s="9">
        <f t="shared" si="7"/>
        <v>18</v>
      </c>
      <c r="U48" s="9">
        <f>SUM(U41:U47)</f>
        <v>30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">
      <c r="A49" s="12"/>
      <c r="B49" s="15"/>
      <c r="C49" s="15"/>
      <c r="D49" s="11"/>
      <c r="E49" s="15" t="s">
        <v>33</v>
      </c>
      <c r="F49" s="11">
        <f>SUMIF(E41:E47,"=UE",F41:F47)</f>
        <v>2</v>
      </c>
      <c r="G49" s="11">
        <f>SUMIF(E41:E47,"=UE",G41:G47)</f>
        <v>0</v>
      </c>
      <c r="H49" s="11">
        <f>SUMIF(E41:E47,"=UE",H41:H47)</f>
        <v>0</v>
      </c>
      <c r="I49" s="11">
        <f>SUMIF(E41:E47,"=UE",I41:I47)</f>
        <v>2</v>
      </c>
      <c r="J49" s="9">
        <f>SUMIF(E41:E47,"=UE",J41:J47)</f>
        <v>3</v>
      </c>
      <c r="K49" s="2"/>
      <c r="L49" s="12"/>
      <c r="M49" s="15"/>
      <c r="N49" s="15"/>
      <c r="O49" s="11"/>
      <c r="P49" s="15" t="s">
        <v>33</v>
      </c>
      <c r="Q49" s="11">
        <f>SUMIF(P41:P47,"=UE",Q41:Q47)</f>
        <v>2</v>
      </c>
      <c r="R49" s="11">
        <f>SUMIF(P41:P47,"=UE",R41:R47)</f>
        <v>0</v>
      </c>
      <c r="S49" s="11">
        <f>SUMIF(P41:P47,"=UE",S41:S47)</f>
        <v>0</v>
      </c>
      <c r="T49" s="11">
        <f>SUMIF(P41:P47,"=UE",T41:T47)</f>
        <v>2</v>
      </c>
      <c r="U49" s="9">
        <f>SUMIF(P41:P47,"=UE",U41:U47)</f>
        <v>3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">
      <c r="A50" s="16"/>
      <c r="B50" s="17"/>
      <c r="C50" s="17"/>
      <c r="D50" s="18"/>
      <c r="E50" s="17" t="s">
        <v>34</v>
      </c>
      <c r="F50" s="18">
        <f>SUMIF(D41:D47,"=S",F41:F47)</f>
        <v>4</v>
      </c>
      <c r="G50" s="18">
        <f>SUMIF(D41:D47,"=S",G41:G47)</f>
        <v>0</v>
      </c>
      <c r="H50" s="18">
        <f>SUMIF(D41:D47,"=S",H41:H47)</f>
        <v>0</v>
      </c>
      <c r="I50" s="18">
        <f>SUMIF(D41:D47,"=S",I41:I47)</f>
        <v>4</v>
      </c>
      <c r="J50" s="19">
        <f>SUMIF(D41:D47,"=S",J41:J47)</f>
        <v>6</v>
      </c>
      <c r="K50" s="2"/>
      <c r="L50" s="16"/>
      <c r="M50" s="17"/>
      <c r="N50" s="17"/>
      <c r="O50" s="18"/>
      <c r="P50" s="17" t="s">
        <v>34</v>
      </c>
      <c r="Q50" s="18">
        <f>SUMIF(O41:O47,"=S",Q41:Q47)</f>
        <v>4</v>
      </c>
      <c r="R50" s="18">
        <f>SUMIF(O41:O47,"=S",R41:R47)</f>
        <v>0</v>
      </c>
      <c r="S50" s="18">
        <f>SUMIF(O41:O47,"=S",S41:S47)</f>
        <v>0</v>
      </c>
      <c r="T50" s="18">
        <f>SUMIF(O41:O47,"=S",T41:T47)</f>
        <v>4</v>
      </c>
      <c r="U50" s="19">
        <f>SUMIF(O41:O47,"=S",U41:U47)</f>
        <v>6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.75" customHeight="1" x14ac:dyDescent="0.2">
      <c r="A51" s="20"/>
      <c r="B51" s="21"/>
      <c r="C51" s="21"/>
      <c r="D51" s="22"/>
      <c r="E51" s="21" t="s">
        <v>35</v>
      </c>
      <c r="F51" s="22">
        <f>SUMIF(D41:D47,"=ÜS",F41:F47)</f>
        <v>2</v>
      </c>
      <c r="G51" s="22">
        <f>SUMIF(D41:D47,"=ÜS",G41:G47)</f>
        <v>0</v>
      </c>
      <c r="H51" s="22">
        <f>SUMIF(D41:D47,"=ÜS",H41:H47)</f>
        <v>0</v>
      </c>
      <c r="I51" s="22">
        <f>SUMIF(D41:D47,"=ÜS",I41:I47)</f>
        <v>2</v>
      </c>
      <c r="J51" s="23">
        <f>SUMIF(D41:D47,"=ÜS",J41:J47)</f>
        <v>3</v>
      </c>
      <c r="K51" s="2"/>
      <c r="L51" s="20"/>
      <c r="M51" s="21"/>
      <c r="N51" s="21"/>
      <c r="O51" s="22"/>
      <c r="P51" s="21" t="s">
        <v>35</v>
      </c>
      <c r="Q51" s="22">
        <f>SUMIF(O41:O47,"=ÜS",Q41:Q47)</f>
        <v>2</v>
      </c>
      <c r="R51" s="22">
        <f>SUMIF(O41:O47,"=ÜS",R41:R47)</f>
        <v>0</v>
      </c>
      <c r="S51" s="22">
        <f>SUMIF(O41:O47,"=ÜS",S41:S47)</f>
        <v>0</v>
      </c>
      <c r="T51" s="22">
        <f>SUMIF(O41:O47,"=ÜS",T41:T47)</f>
        <v>2</v>
      </c>
      <c r="U51" s="23">
        <f>SUMIF(O41:O47,"=ÜS",U41:U47)</f>
        <v>3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31.5" customHeight="1" x14ac:dyDescent="0.2">
      <c r="A52" s="49" t="s">
        <v>54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customHeight="1" x14ac:dyDescent="0.2">
      <c r="A53" s="45" t="s">
        <v>55</v>
      </c>
      <c r="B53" s="46"/>
      <c r="C53" s="46"/>
      <c r="D53" s="46"/>
      <c r="E53" s="46"/>
      <c r="F53" s="46"/>
      <c r="G53" s="46"/>
      <c r="H53" s="46"/>
      <c r="I53" s="46"/>
      <c r="J53" s="47"/>
      <c r="K53" s="6"/>
      <c r="L53" s="45" t="s">
        <v>56</v>
      </c>
      <c r="M53" s="46"/>
      <c r="N53" s="46"/>
      <c r="O53" s="46"/>
      <c r="P53" s="46"/>
      <c r="Q53" s="46"/>
      <c r="R53" s="46"/>
      <c r="S53" s="46"/>
      <c r="T53" s="46"/>
      <c r="U53" s="47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31.5" customHeight="1" x14ac:dyDescent="0.2">
      <c r="A54" s="7" t="s">
        <v>11</v>
      </c>
      <c r="B54" s="8" t="s">
        <v>12</v>
      </c>
      <c r="C54" s="8" t="s">
        <v>13</v>
      </c>
      <c r="D54" s="9" t="s">
        <v>14</v>
      </c>
      <c r="E54" s="10" t="s">
        <v>15</v>
      </c>
      <c r="F54" s="9" t="s">
        <v>16</v>
      </c>
      <c r="G54" s="9" t="s">
        <v>17</v>
      </c>
      <c r="H54" s="9" t="s">
        <v>18</v>
      </c>
      <c r="I54" s="9" t="s">
        <v>19</v>
      </c>
      <c r="J54" s="9" t="s">
        <v>20</v>
      </c>
      <c r="K54" s="6"/>
      <c r="L54" s="7" t="s">
        <v>11</v>
      </c>
      <c r="M54" s="8" t="s">
        <v>12</v>
      </c>
      <c r="N54" s="8" t="s">
        <v>13</v>
      </c>
      <c r="O54" s="9" t="s">
        <v>14</v>
      </c>
      <c r="P54" s="10" t="s">
        <v>15</v>
      </c>
      <c r="Q54" s="9" t="s">
        <v>16</v>
      </c>
      <c r="R54" s="9" t="s">
        <v>17</v>
      </c>
      <c r="S54" s="9" t="s">
        <v>18</v>
      </c>
      <c r="T54" s="9" t="s">
        <v>19</v>
      </c>
      <c r="U54" s="9" t="s">
        <v>20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customHeight="1" x14ac:dyDescent="0.2">
      <c r="A55" s="12" t="s">
        <v>173</v>
      </c>
      <c r="B55" s="13" t="s">
        <v>57</v>
      </c>
      <c r="C55" s="13" t="s">
        <v>57</v>
      </c>
      <c r="D55" s="11" t="s">
        <v>22</v>
      </c>
      <c r="E55" s="11" t="s">
        <v>23</v>
      </c>
      <c r="F55" s="11">
        <v>2</v>
      </c>
      <c r="G55" s="11">
        <v>0</v>
      </c>
      <c r="H55" s="11">
        <v>0</v>
      </c>
      <c r="I55" s="11">
        <f t="shared" ref="I55:I64" si="10">F55+(G55+H55)/2</f>
        <v>2</v>
      </c>
      <c r="J55" s="11">
        <v>2</v>
      </c>
      <c r="K55" s="2"/>
      <c r="L55" s="13" t="s">
        <v>171</v>
      </c>
      <c r="M55" s="13" t="s">
        <v>58</v>
      </c>
      <c r="N55" s="13" t="s">
        <v>58</v>
      </c>
      <c r="O55" s="11" t="s">
        <v>44</v>
      </c>
      <c r="P55" s="11" t="s">
        <v>28</v>
      </c>
      <c r="Q55" s="11">
        <v>4</v>
      </c>
      <c r="R55" s="11">
        <v>0</v>
      </c>
      <c r="S55" s="11">
        <v>0</v>
      </c>
      <c r="T55" s="11">
        <f t="shared" ref="T55:T64" si="11">Q55+(R55+S55)/2</f>
        <v>4</v>
      </c>
      <c r="U55" s="11">
        <v>6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customHeight="1" x14ac:dyDescent="0.2">
      <c r="A56" s="12" t="s">
        <v>169</v>
      </c>
      <c r="B56" s="13" t="s">
        <v>59</v>
      </c>
      <c r="C56" s="13" t="s">
        <v>59</v>
      </c>
      <c r="D56" s="11" t="s">
        <v>27</v>
      </c>
      <c r="E56" s="11" t="s">
        <v>28</v>
      </c>
      <c r="F56" s="11">
        <v>3</v>
      </c>
      <c r="G56" s="11">
        <v>0</v>
      </c>
      <c r="H56" s="11">
        <v>0</v>
      </c>
      <c r="I56" s="11">
        <f t="shared" si="10"/>
        <v>3</v>
      </c>
      <c r="J56" s="11">
        <v>5</v>
      </c>
      <c r="K56" s="2"/>
      <c r="L56" s="13" t="s">
        <v>172</v>
      </c>
      <c r="M56" s="13" t="s">
        <v>60</v>
      </c>
      <c r="N56" s="13" t="s">
        <v>60</v>
      </c>
      <c r="O56" s="11" t="s">
        <v>44</v>
      </c>
      <c r="P56" s="11" t="s">
        <v>28</v>
      </c>
      <c r="Q56" s="11">
        <v>0</v>
      </c>
      <c r="R56" s="11">
        <v>2</v>
      </c>
      <c r="S56" s="11">
        <v>0</v>
      </c>
      <c r="T56" s="11">
        <f t="shared" si="11"/>
        <v>1</v>
      </c>
      <c r="U56" s="11">
        <v>6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customHeight="1" x14ac:dyDescent="0.2">
      <c r="A57" s="66" t="s">
        <v>137</v>
      </c>
      <c r="B57" s="67" t="s">
        <v>123</v>
      </c>
      <c r="C57" s="67" t="s">
        <v>123</v>
      </c>
      <c r="D57" s="11" t="s">
        <v>27</v>
      </c>
      <c r="E57" s="11" t="s">
        <v>28</v>
      </c>
      <c r="F57" s="11">
        <v>3</v>
      </c>
      <c r="G57" s="11">
        <v>0</v>
      </c>
      <c r="H57" s="11">
        <v>0</v>
      </c>
      <c r="I57" s="11">
        <f t="shared" si="10"/>
        <v>3</v>
      </c>
      <c r="J57" s="11">
        <v>6</v>
      </c>
      <c r="K57" s="2"/>
      <c r="L57" s="41" t="s">
        <v>151</v>
      </c>
      <c r="M57" s="42" t="s">
        <v>126</v>
      </c>
      <c r="N57" s="42" t="s">
        <v>126</v>
      </c>
      <c r="O57" s="11" t="s">
        <v>44</v>
      </c>
      <c r="P57" s="11" t="s">
        <v>28</v>
      </c>
      <c r="Q57" s="11">
        <v>0</v>
      </c>
      <c r="R57" s="11">
        <v>0</v>
      </c>
      <c r="S57" s="11">
        <v>2</v>
      </c>
      <c r="T57" s="11">
        <f t="shared" si="11"/>
        <v>1</v>
      </c>
      <c r="U57" s="11">
        <v>3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customHeight="1" x14ac:dyDescent="0.2">
      <c r="A58" s="41" t="s">
        <v>141</v>
      </c>
      <c r="B58" s="42" t="s">
        <v>124</v>
      </c>
      <c r="C58" s="42" t="s">
        <v>124</v>
      </c>
      <c r="D58" s="11" t="s">
        <v>27</v>
      </c>
      <c r="E58" s="11" t="s">
        <v>28</v>
      </c>
      <c r="F58" s="11">
        <v>3</v>
      </c>
      <c r="G58" s="11">
        <v>0</v>
      </c>
      <c r="H58" s="11">
        <v>0</v>
      </c>
      <c r="I58" s="11">
        <f t="shared" si="10"/>
        <v>3</v>
      </c>
      <c r="J58" s="11">
        <v>5</v>
      </c>
      <c r="K58" s="2"/>
      <c r="L58" s="41" t="s">
        <v>152</v>
      </c>
      <c r="M58" s="42" t="s">
        <v>127</v>
      </c>
      <c r="N58" s="42" t="s">
        <v>127</v>
      </c>
      <c r="O58" s="11" t="s">
        <v>44</v>
      </c>
      <c r="P58" s="11" t="s">
        <v>28</v>
      </c>
      <c r="Q58" s="11">
        <v>4</v>
      </c>
      <c r="R58" s="11">
        <v>0</v>
      </c>
      <c r="S58" s="11">
        <v>0</v>
      </c>
      <c r="T58" s="11">
        <f t="shared" si="11"/>
        <v>4</v>
      </c>
      <c r="U58" s="11">
        <v>6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.75" customHeight="1" x14ac:dyDescent="0.2">
      <c r="A59" s="41" t="s">
        <v>170</v>
      </c>
      <c r="B59" s="42" t="s">
        <v>125</v>
      </c>
      <c r="C59" s="42" t="s">
        <v>125</v>
      </c>
      <c r="D59" s="11" t="s">
        <v>27</v>
      </c>
      <c r="E59" s="11" t="s">
        <v>28</v>
      </c>
      <c r="F59" s="11">
        <v>2</v>
      </c>
      <c r="G59" s="11">
        <v>0</v>
      </c>
      <c r="H59" s="11">
        <v>0</v>
      </c>
      <c r="I59" s="11">
        <f t="shared" si="10"/>
        <v>2</v>
      </c>
      <c r="J59" s="11">
        <v>3</v>
      </c>
      <c r="K59" s="2"/>
      <c r="L59" s="12"/>
      <c r="M59" s="13" t="s">
        <v>128</v>
      </c>
      <c r="N59" s="13" t="s">
        <v>128</v>
      </c>
      <c r="O59" s="11" t="s">
        <v>44</v>
      </c>
      <c r="P59" s="11" t="s">
        <v>28</v>
      </c>
      <c r="Q59" s="11">
        <v>2</v>
      </c>
      <c r="R59" s="11">
        <v>0</v>
      </c>
      <c r="S59" s="11">
        <v>0</v>
      </c>
      <c r="T59" s="11">
        <f t="shared" si="11"/>
        <v>2</v>
      </c>
      <c r="U59" s="11">
        <v>3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.75" customHeight="1" x14ac:dyDescent="0.2">
      <c r="A60" s="12"/>
      <c r="B60" s="13" t="s">
        <v>62</v>
      </c>
      <c r="C60" s="13" t="s">
        <v>62</v>
      </c>
      <c r="D60" s="11" t="s">
        <v>44</v>
      </c>
      <c r="E60" s="11" t="s">
        <v>28</v>
      </c>
      <c r="F60" s="11">
        <v>2</v>
      </c>
      <c r="G60" s="11">
        <v>0</v>
      </c>
      <c r="H60" s="11">
        <v>0</v>
      </c>
      <c r="I60" s="11">
        <f t="shared" si="10"/>
        <v>2</v>
      </c>
      <c r="J60" s="11">
        <v>3</v>
      </c>
      <c r="K60" s="2"/>
      <c r="L60" s="12"/>
      <c r="M60" s="13" t="s">
        <v>63</v>
      </c>
      <c r="N60" s="13" t="s">
        <v>63</v>
      </c>
      <c r="O60" s="11" t="s">
        <v>44</v>
      </c>
      <c r="P60" s="11" t="s">
        <v>23</v>
      </c>
      <c r="Q60" s="11">
        <v>2</v>
      </c>
      <c r="R60" s="11">
        <v>0</v>
      </c>
      <c r="S60" s="11">
        <v>0</v>
      </c>
      <c r="T60" s="11">
        <f t="shared" si="11"/>
        <v>2</v>
      </c>
      <c r="U60" s="11">
        <v>3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.75" customHeight="1" x14ac:dyDescent="0.2">
      <c r="A61" s="12"/>
      <c r="B61" s="13" t="s">
        <v>61</v>
      </c>
      <c r="C61" s="13" t="s">
        <v>61</v>
      </c>
      <c r="D61" s="11" t="s">
        <v>44</v>
      </c>
      <c r="E61" s="11" t="s">
        <v>28</v>
      </c>
      <c r="F61" s="11">
        <v>2</v>
      </c>
      <c r="G61" s="11">
        <v>0</v>
      </c>
      <c r="H61" s="11">
        <v>0</v>
      </c>
      <c r="I61" s="11">
        <f t="shared" si="10"/>
        <v>2</v>
      </c>
      <c r="J61" s="11">
        <v>3</v>
      </c>
      <c r="K61" s="2"/>
      <c r="L61" s="12"/>
      <c r="M61" s="12" t="s">
        <v>65</v>
      </c>
      <c r="N61" s="12" t="s">
        <v>65</v>
      </c>
      <c r="O61" s="11" t="s">
        <v>52</v>
      </c>
      <c r="P61" s="11" t="s">
        <v>23</v>
      </c>
      <c r="Q61" s="11">
        <v>2</v>
      </c>
      <c r="R61" s="11">
        <v>0</v>
      </c>
      <c r="S61" s="11">
        <v>0</v>
      </c>
      <c r="T61" s="11">
        <f t="shared" si="11"/>
        <v>2</v>
      </c>
      <c r="U61" s="11">
        <v>3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.75" customHeight="1" x14ac:dyDescent="0.2">
      <c r="A62" s="12"/>
      <c r="B62" s="13" t="s">
        <v>64</v>
      </c>
      <c r="C62" s="13" t="s">
        <v>64</v>
      </c>
      <c r="D62" s="11" t="s">
        <v>52</v>
      </c>
      <c r="E62" s="11" t="s">
        <v>23</v>
      </c>
      <c r="F62" s="11">
        <v>2</v>
      </c>
      <c r="G62" s="11">
        <v>0</v>
      </c>
      <c r="H62" s="11">
        <v>0</v>
      </c>
      <c r="I62" s="11">
        <f t="shared" si="10"/>
        <v>2</v>
      </c>
      <c r="J62" s="11">
        <v>3</v>
      </c>
      <c r="K62" s="2"/>
      <c r="L62" s="12"/>
      <c r="M62" s="13"/>
      <c r="N62" s="13"/>
      <c r="O62" s="11"/>
      <c r="P62" s="11"/>
      <c r="Q62" s="11"/>
      <c r="R62" s="11"/>
      <c r="S62" s="11"/>
      <c r="T62" s="11">
        <f t="shared" si="11"/>
        <v>0</v>
      </c>
      <c r="U62" s="1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.75" customHeight="1" x14ac:dyDescent="0.2">
      <c r="A63" s="12"/>
      <c r="B63" s="13"/>
      <c r="C63" s="13"/>
      <c r="D63" s="11"/>
      <c r="E63" s="11"/>
      <c r="F63" s="11"/>
      <c r="G63" s="11"/>
      <c r="H63" s="11"/>
      <c r="I63" s="11">
        <f t="shared" si="10"/>
        <v>0</v>
      </c>
      <c r="J63" s="11"/>
      <c r="K63" s="2"/>
      <c r="L63" s="12" t="s">
        <v>153</v>
      </c>
      <c r="M63" s="13" t="s">
        <v>66</v>
      </c>
      <c r="N63" s="13" t="s">
        <v>66</v>
      </c>
      <c r="O63" s="11" t="s">
        <v>44</v>
      </c>
      <c r="P63" s="11" t="s">
        <v>28</v>
      </c>
      <c r="Q63" s="11">
        <v>2</v>
      </c>
      <c r="R63" s="11">
        <v>28</v>
      </c>
      <c r="S63" s="11">
        <v>0</v>
      </c>
      <c r="T63" s="11">
        <f t="shared" si="11"/>
        <v>16</v>
      </c>
      <c r="U63" s="11">
        <v>30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.75" customHeight="1" x14ac:dyDescent="0.2">
      <c r="A64" s="12"/>
      <c r="B64" s="14"/>
      <c r="C64" s="14"/>
      <c r="D64" s="9"/>
      <c r="E64" s="14" t="s">
        <v>32</v>
      </c>
      <c r="F64" s="9">
        <f t="shared" ref="F64:H64" si="12">SUM(F55:F63)</f>
        <v>19</v>
      </c>
      <c r="G64" s="9">
        <f t="shared" si="12"/>
        <v>0</v>
      </c>
      <c r="H64" s="9">
        <f t="shared" si="12"/>
        <v>0</v>
      </c>
      <c r="I64" s="9">
        <f t="shared" si="10"/>
        <v>19</v>
      </c>
      <c r="J64" s="9">
        <f>SUM(J55:J63)</f>
        <v>30</v>
      </c>
      <c r="K64" s="2"/>
      <c r="L64" s="12"/>
      <c r="M64" s="14"/>
      <c r="N64" s="14"/>
      <c r="O64" s="9"/>
      <c r="P64" s="14" t="s">
        <v>32</v>
      </c>
      <c r="Q64" s="9">
        <f t="shared" ref="Q64:S64" si="13">SUM(Q55:Q62)</f>
        <v>14</v>
      </c>
      <c r="R64" s="9">
        <f t="shared" si="13"/>
        <v>2</v>
      </c>
      <c r="S64" s="9">
        <f t="shared" si="13"/>
        <v>2</v>
      </c>
      <c r="T64" s="9">
        <f t="shared" si="11"/>
        <v>16</v>
      </c>
      <c r="U64" s="9">
        <f>SUM(U55:U62)</f>
        <v>30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.75" customHeight="1" x14ac:dyDescent="0.2">
      <c r="A65" s="12"/>
      <c r="B65" s="15"/>
      <c r="C65" s="15"/>
      <c r="D65" s="11"/>
      <c r="E65" s="15" t="s">
        <v>33</v>
      </c>
      <c r="F65" s="11">
        <f>SUMIF(E55:E63,"=UE",F55:F63)</f>
        <v>4</v>
      </c>
      <c r="G65" s="11">
        <f>SUMIF(E55:E63,"=UE",G55:G63)</f>
        <v>0</v>
      </c>
      <c r="H65" s="11">
        <f>SUMIF(E55:E63,"=UE",H55:H63)</f>
        <v>0</v>
      </c>
      <c r="I65" s="11">
        <f>SUMIF(E55:E63,"=UE",I55:I63)</f>
        <v>4</v>
      </c>
      <c r="J65" s="9">
        <f>SUMIF(E55:E63,"=UE",J55:J63)</f>
        <v>5</v>
      </c>
      <c r="K65" s="2"/>
      <c r="L65" s="12"/>
      <c r="M65" s="15"/>
      <c r="N65" s="15"/>
      <c r="O65" s="11"/>
      <c r="P65" s="15" t="s">
        <v>33</v>
      </c>
      <c r="Q65" s="11">
        <f>SUMIF(P55:P62,"=UE",Q55:Q62)</f>
        <v>4</v>
      </c>
      <c r="R65" s="11">
        <f>SUMIF(P55:P62,"=UE",R55:R62)</f>
        <v>0</v>
      </c>
      <c r="S65" s="11">
        <f>SUMIF(P55:P62,"=UE",S55:S62)</f>
        <v>0</v>
      </c>
      <c r="T65" s="11">
        <f>SUMIF(P55:P62,"=UE",T55:T62)</f>
        <v>4</v>
      </c>
      <c r="U65" s="9">
        <f ca="1">SUMIF(P55:P63,"=UE",U55:U62)</f>
        <v>6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.75" customHeight="1" x14ac:dyDescent="0.2">
      <c r="A66" s="16"/>
      <c r="B66" s="17"/>
      <c r="C66" s="17"/>
      <c r="D66" s="18"/>
      <c r="E66" s="17" t="s">
        <v>34</v>
      </c>
      <c r="F66" s="18">
        <f>SUMIF(D55:D63,"=S",F55:F63)</f>
        <v>4</v>
      </c>
      <c r="G66" s="18">
        <f>SUMIF(D55:D63,"=S",G55:G63)</f>
        <v>0</v>
      </c>
      <c r="H66" s="18">
        <f>SUMIF(D55:D63,"=S",H55:H63)</f>
        <v>0</v>
      </c>
      <c r="I66" s="18">
        <f>SUMIF(D55:D63,"=S",I55:I63)</f>
        <v>4</v>
      </c>
      <c r="J66" s="19">
        <f>SUMIF(D55:D63,"=S",J55:J63)</f>
        <v>6</v>
      </c>
      <c r="K66" s="2"/>
      <c r="L66" s="16"/>
      <c r="M66" s="17"/>
      <c r="N66" s="17"/>
      <c r="O66" s="18"/>
      <c r="P66" s="17" t="s">
        <v>34</v>
      </c>
      <c r="Q66" s="18">
        <f>SUMIF(O55:O62,"=S",Q55:Q62)</f>
        <v>12</v>
      </c>
      <c r="R66" s="18">
        <f>SUMIF(O55:O62,"=S",R55:R62)</f>
        <v>2</v>
      </c>
      <c r="S66" s="18">
        <f>SUMIF(O55:O62,"=S",S55:S62)</f>
        <v>2</v>
      </c>
      <c r="T66" s="18">
        <f>SUMIF(O55:O62,"=S",T55:T62)</f>
        <v>14</v>
      </c>
      <c r="U66" s="19">
        <f>SUMIF(O55:O62,"=S",U55:U62)</f>
        <v>27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.75" customHeight="1" x14ac:dyDescent="0.2">
      <c r="A67" s="20"/>
      <c r="B67" s="21"/>
      <c r="C67" s="21"/>
      <c r="D67" s="22"/>
      <c r="E67" s="21" t="s">
        <v>35</v>
      </c>
      <c r="F67" s="22">
        <f>SUMIF(D55:D63,"=ÜS",F55:F63)</f>
        <v>2</v>
      </c>
      <c r="G67" s="22">
        <f>SUMIF(D55:D63,"=ÜS",G55:G63)</f>
        <v>0</v>
      </c>
      <c r="H67" s="22">
        <f>SUMIF(D55:D63,"=ÜS",H55:H63)</f>
        <v>0</v>
      </c>
      <c r="I67" s="22">
        <f>SUMIF(D55:D63,"=ÜS",I55:I63)</f>
        <v>2</v>
      </c>
      <c r="J67" s="23">
        <f>SUMIF(D55:D63,"=ÜS",J55:J63)</f>
        <v>3</v>
      </c>
      <c r="K67" s="2"/>
      <c r="L67" s="20"/>
      <c r="M67" s="21"/>
      <c r="N67" s="21"/>
      <c r="O67" s="22"/>
      <c r="P67" s="21" t="s">
        <v>35</v>
      </c>
      <c r="Q67" s="22">
        <f>SUMIF(O55:O62,"=ÜS",Q55:Q62)</f>
        <v>2</v>
      </c>
      <c r="R67" s="22">
        <f>SUMIF(O55:O62,"=ÜS",R55:R62)</f>
        <v>0</v>
      </c>
      <c r="S67" s="22">
        <f>SUMIF(O55:O62,"=ÜS",S55:S62)</f>
        <v>0</v>
      </c>
      <c r="T67" s="22">
        <f ca="1">SUMIF(O55:O63,"=ÜS",T55:T62)</f>
        <v>2</v>
      </c>
      <c r="U67" s="23">
        <f>SUMIF(O55:O62,"=ÜS",U55:U62)</f>
        <v>3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.75" customHeight="1" x14ac:dyDescent="0.2">
      <c r="A68" s="24"/>
      <c r="B68" s="2"/>
      <c r="C68" s="2"/>
      <c r="D68" s="25"/>
      <c r="E68" s="2"/>
      <c r="F68" s="25"/>
      <c r="G68" s="25"/>
      <c r="H68" s="25"/>
      <c r="I68" s="25"/>
      <c r="J68" s="25"/>
      <c r="K68" s="2"/>
      <c r="L68" s="50" t="s">
        <v>67</v>
      </c>
      <c r="M68" s="51"/>
      <c r="N68" s="51"/>
      <c r="O68" s="51"/>
      <c r="P68" s="51"/>
      <c r="Q68" s="51"/>
      <c r="R68" s="51"/>
      <c r="S68" s="51"/>
      <c r="T68" s="51"/>
      <c r="U68" s="51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.75" customHeight="1" x14ac:dyDescent="0.2">
      <c r="A69" s="24"/>
      <c r="B69" s="2"/>
      <c r="C69" s="2"/>
      <c r="D69" s="25"/>
      <c r="E69" s="2"/>
      <c r="F69" s="25"/>
      <c r="G69" s="25"/>
      <c r="H69" s="25"/>
      <c r="I69" s="25"/>
      <c r="J69" s="25"/>
      <c r="K69" s="2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5.75" customHeight="1" x14ac:dyDescent="0.2">
      <c r="A70" s="24"/>
      <c r="B70" s="2"/>
      <c r="C70" s="2"/>
      <c r="D70" s="25"/>
      <c r="E70" s="2"/>
      <c r="F70" s="25"/>
      <c r="G70" s="25"/>
      <c r="H70" s="25"/>
      <c r="I70" s="25"/>
      <c r="J70" s="25"/>
      <c r="K70" s="2"/>
      <c r="L70" s="24"/>
      <c r="M70" s="2"/>
      <c r="N70" s="2"/>
      <c r="O70" s="2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5.75" customHeight="1" x14ac:dyDescent="0.2">
      <c r="A71" s="24"/>
      <c r="B71" s="2"/>
      <c r="C71" s="2"/>
      <c r="D71" s="25"/>
      <c r="E71" s="2"/>
      <c r="F71" s="25"/>
      <c r="G71" s="25"/>
      <c r="H71" s="25"/>
      <c r="I71" s="25"/>
      <c r="J71" s="25"/>
      <c r="K71" s="2"/>
      <c r="L71" s="24"/>
      <c r="M71" s="2"/>
      <c r="N71" s="2"/>
      <c r="O71" s="2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5.75" customHeight="1" x14ac:dyDescent="0.2">
      <c r="A72" s="24"/>
      <c r="B72" s="2"/>
      <c r="C72" s="2"/>
      <c r="D72" s="25"/>
      <c r="E72" s="2"/>
      <c r="F72" s="25"/>
      <c r="G72" s="25"/>
      <c r="H72" s="25"/>
      <c r="I72" s="25"/>
      <c r="J72" s="25"/>
      <c r="K72" s="2"/>
      <c r="L72" s="24"/>
      <c r="M72" s="2"/>
      <c r="N72" s="2"/>
      <c r="O72" s="2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5.75" customHeight="1" x14ac:dyDescent="0.2">
      <c r="A73" s="24"/>
      <c r="B73" s="2"/>
      <c r="C73" s="2"/>
      <c r="D73" s="25"/>
      <c r="E73" s="2"/>
      <c r="F73" s="25"/>
      <c r="G73" s="25"/>
      <c r="H73" s="25"/>
      <c r="I73" s="25"/>
      <c r="J73" s="25"/>
      <c r="K73" s="2"/>
      <c r="L73" s="24"/>
      <c r="M73" s="2"/>
      <c r="N73" s="2"/>
      <c r="O73" s="2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5.75" customHeight="1" x14ac:dyDescent="0.2">
      <c r="A74" s="24"/>
      <c r="B74" s="2"/>
      <c r="C74" s="2"/>
      <c r="D74" s="25"/>
      <c r="E74" s="2"/>
      <c r="F74" s="25"/>
      <c r="G74" s="25"/>
      <c r="H74" s="25"/>
      <c r="I74" s="25"/>
      <c r="J74" s="25"/>
      <c r="K74" s="2"/>
      <c r="L74" s="24"/>
      <c r="M74" s="2"/>
      <c r="N74" s="2"/>
      <c r="O74" s="2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5.75" customHeight="1" x14ac:dyDescent="0.2">
      <c r="A75" s="24"/>
      <c r="B75" s="2"/>
      <c r="C75" s="2"/>
      <c r="D75" s="25"/>
      <c r="E75" s="2"/>
      <c r="F75" s="25"/>
      <c r="G75" s="25"/>
      <c r="H75" s="25"/>
      <c r="I75" s="25"/>
      <c r="J75" s="25"/>
      <c r="K75" s="2"/>
      <c r="L75" s="24"/>
      <c r="M75" s="2"/>
      <c r="N75" s="2"/>
      <c r="O75" s="2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5.75" customHeight="1" x14ac:dyDescent="0.2">
      <c r="A76" s="24"/>
      <c r="B76" s="2"/>
      <c r="C76" s="2"/>
      <c r="D76" s="25"/>
      <c r="E76" s="2"/>
      <c r="F76" s="25"/>
      <c r="G76" s="25"/>
      <c r="H76" s="25"/>
      <c r="I76" s="25"/>
      <c r="J76" s="25"/>
      <c r="K76" s="2"/>
      <c r="L76" s="24"/>
      <c r="M76" s="2"/>
      <c r="N76" s="2"/>
      <c r="O76" s="2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5.75" customHeight="1" x14ac:dyDescent="0.2">
      <c r="A77" s="24"/>
      <c r="B77" s="2"/>
      <c r="C77" s="2"/>
      <c r="D77" s="25"/>
      <c r="E77" s="2"/>
      <c r="F77" s="25"/>
      <c r="G77" s="25"/>
      <c r="H77" s="25"/>
      <c r="I77" s="25"/>
      <c r="J77" s="25"/>
      <c r="K77" s="2"/>
      <c r="L77" s="24"/>
      <c r="M77" s="2"/>
      <c r="N77" s="2"/>
      <c r="O77" s="25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.75" customHeight="1" x14ac:dyDescent="0.2">
      <c r="A78" s="24"/>
      <c r="B78" s="2"/>
      <c r="C78" s="2"/>
      <c r="D78" s="25"/>
      <c r="E78" s="2"/>
      <c r="F78" s="25"/>
      <c r="G78" s="25"/>
      <c r="H78" s="25"/>
      <c r="I78" s="25"/>
      <c r="J78" s="25"/>
      <c r="K78" s="2"/>
      <c r="L78" s="24"/>
      <c r="M78" s="2"/>
      <c r="N78" s="2"/>
      <c r="O78" s="2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.75" customHeight="1" x14ac:dyDescent="0.2">
      <c r="A79" s="24"/>
      <c r="B79" s="2"/>
      <c r="C79" s="2"/>
      <c r="D79" s="25"/>
      <c r="E79" s="2"/>
      <c r="F79" s="25"/>
      <c r="G79" s="25"/>
      <c r="H79" s="25"/>
      <c r="I79" s="25"/>
      <c r="J79" s="25"/>
      <c r="K79" s="2"/>
      <c r="L79" s="24"/>
      <c r="M79" s="2"/>
      <c r="N79" s="2"/>
      <c r="O79" s="25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.75" customHeight="1" x14ac:dyDescent="0.2">
      <c r="A80" s="24"/>
      <c r="B80" s="2"/>
      <c r="C80" s="2"/>
      <c r="D80" s="25"/>
      <c r="E80" s="2"/>
      <c r="F80" s="25"/>
      <c r="G80" s="25"/>
      <c r="H80" s="25"/>
      <c r="I80" s="25"/>
      <c r="J80" s="25"/>
      <c r="K80" s="2"/>
      <c r="L80" s="24"/>
      <c r="M80" s="2"/>
      <c r="N80" s="2"/>
      <c r="O80" s="25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5.75" customHeight="1" x14ac:dyDescent="0.2">
      <c r="A81" s="24"/>
      <c r="B81" s="2"/>
      <c r="C81" s="2"/>
      <c r="D81" s="25"/>
      <c r="E81" s="2"/>
      <c r="F81" s="25"/>
      <c r="G81" s="25"/>
      <c r="H81" s="25"/>
      <c r="I81" s="25"/>
      <c r="J81" s="25"/>
      <c r="K81" s="2"/>
      <c r="L81" s="24"/>
      <c r="M81" s="2"/>
      <c r="N81" s="2"/>
      <c r="O81" s="2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5.75" customHeight="1" x14ac:dyDescent="0.2">
      <c r="A82" s="24"/>
      <c r="B82" s="2"/>
      <c r="C82" s="2"/>
      <c r="D82" s="25"/>
      <c r="E82" s="2"/>
      <c r="F82" s="25"/>
      <c r="G82" s="25"/>
      <c r="H82" s="25"/>
      <c r="I82" s="25"/>
      <c r="J82" s="25"/>
      <c r="K82" s="2"/>
      <c r="L82" s="24"/>
      <c r="M82" s="2"/>
      <c r="N82" s="2"/>
      <c r="O82" s="2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5.75" customHeight="1" x14ac:dyDescent="0.2">
      <c r="A83" s="24"/>
      <c r="B83" s="2"/>
      <c r="C83" s="2"/>
      <c r="D83" s="25"/>
      <c r="E83" s="2"/>
      <c r="F83" s="25"/>
      <c r="G83" s="25"/>
      <c r="H83" s="25"/>
      <c r="I83" s="25"/>
      <c r="J83" s="25"/>
      <c r="K83" s="2"/>
      <c r="L83" s="24"/>
      <c r="M83" s="2"/>
      <c r="N83" s="2"/>
      <c r="O83" s="2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5.75" customHeight="1" x14ac:dyDescent="0.2">
      <c r="A84" s="24"/>
      <c r="B84" s="2"/>
      <c r="C84" s="2"/>
      <c r="D84" s="25"/>
      <c r="E84" s="2"/>
      <c r="F84" s="25"/>
      <c r="G84" s="25"/>
      <c r="H84" s="25"/>
      <c r="I84" s="25"/>
      <c r="J84" s="25"/>
      <c r="K84" s="2"/>
      <c r="L84" s="24"/>
      <c r="M84" s="2"/>
      <c r="N84" s="2"/>
      <c r="O84" s="25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.75" customHeight="1" x14ac:dyDescent="0.2">
      <c r="A85" s="24"/>
      <c r="B85" s="2"/>
      <c r="C85" s="2"/>
      <c r="D85" s="25"/>
      <c r="E85" s="2"/>
      <c r="F85" s="25"/>
      <c r="G85" s="25"/>
      <c r="H85" s="25"/>
      <c r="I85" s="25"/>
      <c r="J85" s="25"/>
      <c r="K85" s="2"/>
      <c r="L85" s="24"/>
      <c r="M85" s="2"/>
      <c r="N85" s="2"/>
      <c r="O85" s="25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.75" customHeight="1" x14ac:dyDescent="0.2">
      <c r="A86" s="24"/>
      <c r="B86" s="2"/>
      <c r="C86" s="2"/>
      <c r="D86" s="25"/>
      <c r="E86" s="2"/>
      <c r="F86" s="25"/>
      <c r="G86" s="25"/>
      <c r="H86" s="25"/>
      <c r="I86" s="25"/>
      <c r="J86" s="25"/>
      <c r="K86" s="2"/>
      <c r="L86" s="24"/>
      <c r="M86" s="2"/>
      <c r="N86" s="2"/>
      <c r="O86" s="25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5.75" customHeight="1" x14ac:dyDescent="0.2">
      <c r="A87" s="24"/>
      <c r="B87" s="2"/>
      <c r="C87" s="2"/>
      <c r="D87" s="25"/>
      <c r="E87" s="2"/>
      <c r="F87" s="25"/>
      <c r="G87" s="25"/>
      <c r="H87" s="25"/>
      <c r="I87" s="25"/>
      <c r="J87" s="25"/>
      <c r="K87" s="2"/>
      <c r="L87" s="24"/>
      <c r="M87" s="2"/>
      <c r="N87" s="2"/>
      <c r="O87" s="25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.75" customHeight="1" x14ac:dyDescent="0.2">
      <c r="A88" s="24"/>
      <c r="B88" s="2"/>
      <c r="C88" s="2"/>
      <c r="D88" s="25"/>
      <c r="E88" s="2"/>
      <c r="F88" s="25"/>
      <c r="G88" s="25"/>
      <c r="H88" s="25"/>
      <c r="I88" s="25"/>
      <c r="J88" s="25"/>
      <c r="K88" s="2"/>
      <c r="L88" s="24"/>
      <c r="M88" s="2"/>
      <c r="N88" s="2"/>
      <c r="O88" s="25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.75" customHeight="1" x14ac:dyDescent="0.2">
      <c r="A89" s="24"/>
      <c r="B89" s="2"/>
      <c r="C89" s="2"/>
      <c r="D89" s="25"/>
      <c r="E89" s="2"/>
      <c r="F89" s="25"/>
      <c r="G89" s="25"/>
      <c r="H89" s="25"/>
      <c r="I89" s="25"/>
      <c r="J89" s="25"/>
      <c r="K89" s="2"/>
      <c r="L89" s="24"/>
      <c r="M89" s="2"/>
      <c r="N89" s="2"/>
      <c r="O89" s="25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.75" customHeight="1" x14ac:dyDescent="0.2">
      <c r="A90" s="24"/>
      <c r="B90" s="2"/>
      <c r="C90" s="2"/>
      <c r="D90" s="25"/>
      <c r="E90" s="2"/>
      <c r="F90" s="25"/>
      <c r="G90" s="25"/>
      <c r="H90" s="25"/>
      <c r="I90" s="25"/>
      <c r="J90" s="25"/>
      <c r="K90" s="2"/>
      <c r="L90" s="24"/>
      <c r="M90" s="2"/>
      <c r="N90" s="2"/>
      <c r="O90" s="25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5.75" customHeight="1" x14ac:dyDescent="0.2">
      <c r="A91" s="24"/>
      <c r="B91" s="2"/>
      <c r="C91" s="2"/>
      <c r="D91" s="25"/>
      <c r="E91" s="2"/>
      <c r="F91" s="25"/>
      <c r="G91" s="25"/>
      <c r="H91" s="25"/>
      <c r="I91" s="25"/>
      <c r="J91" s="25"/>
      <c r="K91" s="2"/>
      <c r="L91" s="24"/>
      <c r="M91" s="2"/>
      <c r="N91" s="2"/>
      <c r="O91" s="25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5.75" customHeight="1" x14ac:dyDescent="0.2">
      <c r="A92" s="24"/>
      <c r="B92" s="2"/>
      <c r="C92" s="2"/>
      <c r="D92" s="25"/>
      <c r="E92" s="2"/>
      <c r="F92" s="25"/>
      <c r="G92" s="25"/>
      <c r="H92" s="25"/>
      <c r="I92" s="25"/>
      <c r="J92" s="25"/>
      <c r="K92" s="2"/>
      <c r="L92" s="24"/>
      <c r="M92" s="2"/>
      <c r="N92" s="2"/>
      <c r="O92" s="25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5.75" customHeight="1" x14ac:dyDescent="0.2">
      <c r="A93" s="24"/>
      <c r="B93" s="2"/>
      <c r="C93" s="2"/>
      <c r="D93" s="25"/>
      <c r="E93" s="2"/>
      <c r="F93" s="25"/>
      <c r="G93" s="25"/>
      <c r="H93" s="25"/>
      <c r="I93" s="25"/>
      <c r="J93" s="25"/>
      <c r="K93" s="2"/>
      <c r="L93" s="24"/>
      <c r="M93" s="2"/>
      <c r="N93" s="2"/>
      <c r="O93" s="25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5.75" customHeight="1" x14ac:dyDescent="0.2">
      <c r="A94" s="24"/>
      <c r="B94" s="2"/>
      <c r="C94" s="2"/>
      <c r="D94" s="25"/>
      <c r="E94" s="2"/>
      <c r="F94" s="25"/>
      <c r="G94" s="25"/>
      <c r="H94" s="25"/>
      <c r="I94" s="25"/>
      <c r="J94" s="25"/>
      <c r="K94" s="2"/>
      <c r="L94" s="24"/>
      <c r="M94" s="2"/>
      <c r="N94" s="2"/>
      <c r="O94" s="25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5.75" customHeight="1" x14ac:dyDescent="0.2">
      <c r="A95" s="24"/>
      <c r="B95" s="2"/>
      <c r="C95" s="2"/>
      <c r="D95" s="25"/>
      <c r="E95" s="2"/>
      <c r="F95" s="25"/>
      <c r="G95" s="25"/>
      <c r="H95" s="25"/>
      <c r="I95" s="25"/>
      <c r="J95" s="25"/>
      <c r="K95" s="2"/>
      <c r="L95" s="24"/>
      <c r="M95" s="2"/>
      <c r="N95" s="2"/>
      <c r="O95" s="2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5.75" customHeight="1" x14ac:dyDescent="0.2">
      <c r="A96" s="24"/>
      <c r="B96" s="2"/>
      <c r="C96" s="2"/>
      <c r="D96" s="25"/>
      <c r="E96" s="2"/>
      <c r="F96" s="25"/>
      <c r="G96" s="25"/>
      <c r="H96" s="25"/>
      <c r="I96" s="25"/>
      <c r="J96" s="25"/>
      <c r="K96" s="2"/>
      <c r="L96" s="24"/>
      <c r="M96" s="2"/>
      <c r="N96" s="2"/>
      <c r="O96" s="2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5.75" customHeight="1" x14ac:dyDescent="0.2">
      <c r="A97" s="24"/>
      <c r="B97" s="2"/>
      <c r="C97" s="2"/>
      <c r="D97" s="25"/>
      <c r="E97" s="2"/>
      <c r="F97" s="25"/>
      <c r="G97" s="25"/>
      <c r="H97" s="25"/>
      <c r="I97" s="25"/>
      <c r="J97" s="25"/>
      <c r="K97" s="2"/>
      <c r="L97" s="24"/>
      <c r="M97" s="2"/>
      <c r="N97" s="2"/>
      <c r="O97" s="2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5.75" customHeight="1" x14ac:dyDescent="0.2">
      <c r="A98" s="24"/>
      <c r="B98" s="2"/>
      <c r="C98" s="2"/>
      <c r="D98" s="25"/>
      <c r="E98" s="2"/>
      <c r="F98" s="25"/>
      <c r="G98" s="25"/>
      <c r="H98" s="25"/>
      <c r="I98" s="25"/>
      <c r="J98" s="25"/>
      <c r="K98" s="2"/>
      <c r="L98" s="24"/>
      <c r="M98" s="2"/>
      <c r="N98" s="2"/>
      <c r="O98" s="25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5.75" customHeight="1" x14ac:dyDescent="0.2">
      <c r="A99" s="24"/>
      <c r="B99" s="2"/>
      <c r="C99" s="2"/>
      <c r="D99" s="25"/>
      <c r="E99" s="2"/>
      <c r="F99" s="25"/>
      <c r="G99" s="25"/>
      <c r="H99" s="25"/>
      <c r="I99" s="25"/>
      <c r="J99" s="25"/>
      <c r="K99" s="2"/>
      <c r="L99" s="24"/>
      <c r="M99" s="2"/>
      <c r="N99" s="2"/>
      <c r="O99" s="2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5.75" customHeight="1" x14ac:dyDescent="0.2">
      <c r="A100" s="24"/>
      <c r="B100" s="2"/>
      <c r="C100" s="2"/>
      <c r="D100" s="25"/>
      <c r="E100" s="2"/>
      <c r="F100" s="25"/>
      <c r="G100" s="25"/>
      <c r="H100" s="25"/>
      <c r="I100" s="25"/>
      <c r="J100" s="25"/>
      <c r="K100" s="2"/>
      <c r="L100" s="24"/>
      <c r="M100" s="2"/>
      <c r="N100" s="2"/>
      <c r="O100" s="2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5.75" customHeight="1" x14ac:dyDescent="0.2">
      <c r="A101" s="24"/>
      <c r="B101" s="2"/>
      <c r="C101" s="2"/>
      <c r="D101" s="25"/>
      <c r="E101" s="2"/>
      <c r="F101" s="25"/>
      <c r="G101" s="25"/>
      <c r="H101" s="25"/>
      <c r="I101" s="25"/>
      <c r="J101" s="25"/>
      <c r="K101" s="2"/>
      <c r="L101" s="24"/>
      <c r="M101" s="2"/>
      <c r="N101" s="2"/>
      <c r="O101" s="2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5.75" customHeight="1" x14ac:dyDescent="0.2">
      <c r="A102" s="24"/>
      <c r="B102" s="2"/>
      <c r="C102" s="2"/>
      <c r="D102" s="25"/>
      <c r="E102" s="2"/>
      <c r="F102" s="25"/>
      <c r="G102" s="25"/>
      <c r="H102" s="25"/>
      <c r="I102" s="25"/>
      <c r="J102" s="25"/>
      <c r="K102" s="2"/>
      <c r="L102" s="24"/>
      <c r="M102" s="2"/>
      <c r="N102" s="2"/>
      <c r="O102" s="2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5.75" customHeight="1" x14ac:dyDescent="0.2">
      <c r="A103" s="24"/>
      <c r="B103" s="2"/>
      <c r="C103" s="2"/>
      <c r="D103" s="25"/>
      <c r="E103" s="2"/>
      <c r="F103" s="25"/>
      <c r="G103" s="25"/>
      <c r="H103" s="25"/>
      <c r="I103" s="25"/>
      <c r="J103" s="25"/>
      <c r="K103" s="2"/>
      <c r="L103" s="24"/>
      <c r="M103" s="2"/>
      <c r="N103" s="2"/>
      <c r="O103" s="2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5.75" customHeight="1" x14ac:dyDescent="0.2">
      <c r="A104" s="24"/>
      <c r="B104" s="2"/>
      <c r="C104" s="2"/>
      <c r="D104" s="25"/>
      <c r="E104" s="2"/>
      <c r="F104" s="25"/>
      <c r="G104" s="25"/>
      <c r="H104" s="25"/>
      <c r="I104" s="25"/>
      <c r="J104" s="25"/>
      <c r="K104" s="2"/>
      <c r="L104" s="24"/>
      <c r="M104" s="2"/>
      <c r="N104" s="2"/>
      <c r="O104" s="2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5.75" customHeight="1" x14ac:dyDescent="0.2">
      <c r="A105" s="24"/>
      <c r="B105" s="2"/>
      <c r="C105" s="2"/>
      <c r="D105" s="25"/>
      <c r="E105" s="2"/>
      <c r="F105" s="25"/>
      <c r="G105" s="25"/>
      <c r="H105" s="25"/>
      <c r="I105" s="25"/>
      <c r="J105" s="25"/>
      <c r="K105" s="2"/>
      <c r="L105" s="24"/>
      <c r="M105" s="2"/>
      <c r="N105" s="2"/>
      <c r="O105" s="2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5.75" customHeight="1" x14ac:dyDescent="0.2">
      <c r="A106" s="24"/>
      <c r="B106" s="2"/>
      <c r="C106" s="2"/>
      <c r="D106" s="25"/>
      <c r="E106" s="2"/>
      <c r="F106" s="25"/>
      <c r="G106" s="25"/>
      <c r="H106" s="25"/>
      <c r="I106" s="25"/>
      <c r="J106" s="25"/>
      <c r="K106" s="2"/>
      <c r="L106" s="24"/>
      <c r="M106" s="2"/>
      <c r="N106" s="2"/>
      <c r="O106" s="2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5.75" customHeight="1" x14ac:dyDescent="0.2">
      <c r="A107" s="24"/>
      <c r="B107" s="2"/>
      <c r="C107" s="2"/>
      <c r="D107" s="25"/>
      <c r="E107" s="2"/>
      <c r="F107" s="25"/>
      <c r="G107" s="25"/>
      <c r="H107" s="25"/>
      <c r="I107" s="25"/>
      <c r="J107" s="25"/>
      <c r="K107" s="2"/>
      <c r="L107" s="24"/>
      <c r="M107" s="2"/>
      <c r="N107" s="2"/>
      <c r="O107" s="2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5.75" customHeight="1" x14ac:dyDescent="0.2">
      <c r="A108" s="24"/>
      <c r="B108" s="2"/>
      <c r="C108" s="2"/>
      <c r="D108" s="25"/>
      <c r="E108" s="2"/>
      <c r="F108" s="25"/>
      <c r="G108" s="25"/>
      <c r="H108" s="25"/>
      <c r="I108" s="25"/>
      <c r="J108" s="25"/>
      <c r="K108" s="2"/>
      <c r="L108" s="24"/>
      <c r="M108" s="2"/>
      <c r="N108" s="2"/>
      <c r="O108" s="2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5.75" customHeight="1" x14ac:dyDescent="0.2">
      <c r="A109" s="24"/>
      <c r="B109" s="2"/>
      <c r="C109" s="2"/>
      <c r="D109" s="25"/>
      <c r="E109" s="2"/>
      <c r="F109" s="25"/>
      <c r="G109" s="25"/>
      <c r="H109" s="25"/>
      <c r="I109" s="25"/>
      <c r="J109" s="25"/>
      <c r="K109" s="2"/>
      <c r="L109" s="24"/>
      <c r="M109" s="2"/>
      <c r="N109" s="2"/>
      <c r="O109" s="2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5.75" customHeight="1" x14ac:dyDescent="0.2">
      <c r="A110" s="24"/>
      <c r="B110" s="2"/>
      <c r="C110" s="2"/>
      <c r="D110" s="25"/>
      <c r="E110" s="2"/>
      <c r="F110" s="25"/>
      <c r="G110" s="25"/>
      <c r="H110" s="25"/>
      <c r="I110" s="25"/>
      <c r="J110" s="25"/>
      <c r="K110" s="2"/>
      <c r="L110" s="24"/>
      <c r="M110" s="2"/>
      <c r="N110" s="2"/>
      <c r="O110" s="2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5.75" customHeight="1" x14ac:dyDescent="0.2">
      <c r="A111" s="24"/>
      <c r="B111" s="2"/>
      <c r="C111" s="2"/>
      <c r="D111" s="25"/>
      <c r="E111" s="2"/>
      <c r="F111" s="25"/>
      <c r="G111" s="25"/>
      <c r="H111" s="25"/>
      <c r="I111" s="25"/>
      <c r="J111" s="25"/>
      <c r="K111" s="2"/>
      <c r="L111" s="24"/>
      <c r="M111" s="2"/>
      <c r="N111" s="2"/>
      <c r="O111" s="2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5.75" customHeight="1" x14ac:dyDescent="0.2">
      <c r="A112" s="24"/>
      <c r="B112" s="2"/>
      <c r="C112" s="2"/>
      <c r="D112" s="25"/>
      <c r="E112" s="2"/>
      <c r="F112" s="25"/>
      <c r="G112" s="25"/>
      <c r="H112" s="25"/>
      <c r="I112" s="25"/>
      <c r="J112" s="25"/>
      <c r="K112" s="2"/>
      <c r="L112" s="24"/>
      <c r="M112" s="2"/>
      <c r="N112" s="2"/>
      <c r="O112" s="2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5.75" customHeight="1" x14ac:dyDescent="0.2">
      <c r="A113" s="24"/>
      <c r="B113" s="2"/>
      <c r="C113" s="2"/>
      <c r="D113" s="25"/>
      <c r="E113" s="2"/>
      <c r="F113" s="25"/>
      <c r="G113" s="25"/>
      <c r="H113" s="25"/>
      <c r="I113" s="25"/>
      <c r="J113" s="25"/>
      <c r="K113" s="2"/>
      <c r="L113" s="24"/>
      <c r="M113" s="2"/>
      <c r="N113" s="2"/>
      <c r="O113" s="2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5.75" customHeight="1" x14ac:dyDescent="0.2">
      <c r="A114" s="24"/>
      <c r="B114" s="2"/>
      <c r="C114" s="2"/>
      <c r="D114" s="25"/>
      <c r="E114" s="2"/>
      <c r="F114" s="25"/>
      <c r="G114" s="25"/>
      <c r="H114" s="25"/>
      <c r="I114" s="25"/>
      <c r="J114" s="25"/>
      <c r="K114" s="2"/>
      <c r="L114" s="24"/>
      <c r="M114" s="2"/>
      <c r="N114" s="2"/>
      <c r="O114" s="25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5.75" customHeight="1" x14ac:dyDescent="0.2">
      <c r="A115" s="24"/>
      <c r="B115" s="2"/>
      <c r="C115" s="2"/>
      <c r="D115" s="25"/>
      <c r="E115" s="2"/>
      <c r="F115" s="25"/>
      <c r="G115" s="25"/>
      <c r="H115" s="25"/>
      <c r="I115" s="25"/>
      <c r="J115" s="25"/>
      <c r="K115" s="2"/>
      <c r="L115" s="24"/>
      <c r="M115" s="2"/>
      <c r="N115" s="2"/>
      <c r="O115" s="2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5.75" customHeight="1" x14ac:dyDescent="0.2">
      <c r="A116" s="24"/>
      <c r="B116" s="2"/>
      <c r="C116" s="2"/>
      <c r="D116" s="25"/>
      <c r="E116" s="2"/>
      <c r="F116" s="25"/>
      <c r="G116" s="25"/>
      <c r="H116" s="25"/>
      <c r="I116" s="25"/>
      <c r="J116" s="25"/>
      <c r="K116" s="2"/>
      <c r="L116" s="24"/>
      <c r="M116" s="2"/>
      <c r="N116" s="2"/>
      <c r="O116" s="2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5.75" customHeight="1" x14ac:dyDescent="0.2">
      <c r="A117" s="24"/>
      <c r="B117" s="2"/>
      <c r="C117" s="2"/>
      <c r="D117" s="25"/>
      <c r="E117" s="2"/>
      <c r="F117" s="25"/>
      <c r="G117" s="25"/>
      <c r="H117" s="25"/>
      <c r="I117" s="25"/>
      <c r="J117" s="25"/>
      <c r="K117" s="2"/>
      <c r="L117" s="24"/>
      <c r="M117" s="2"/>
      <c r="N117" s="2"/>
      <c r="O117" s="2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5.75" customHeight="1" x14ac:dyDescent="0.2">
      <c r="A118" s="24"/>
      <c r="B118" s="2"/>
      <c r="C118" s="2"/>
      <c r="D118" s="25"/>
      <c r="E118" s="2"/>
      <c r="F118" s="25"/>
      <c r="G118" s="25"/>
      <c r="H118" s="25"/>
      <c r="I118" s="25"/>
      <c r="J118" s="25"/>
      <c r="K118" s="2"/>
      <c r="L118" s="24"/>
      <c r="M118" s="2"/>
      <c r="N118" s="2"/>
      <c r="O118" s="25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5.75" customHeight="1" x14ac:dyDescent="0.2">
      <c r="A119" s="24"/>
      <c r="B119" s="2"/>
      <c r="C119" s="2"/>
      <c r="D119" s="25"/>
      <c r="E119" s="2"/>
      <c r="F119" s="25"/>
      <c r="G119" s="25"/>
      <c r="H119" s="25"/>
      <c r="I119" s="25"/>
      <c r="J119" s="25"/>
      <c r="K119" s="2"/>
      <c r="L119" s="24"/>
      <c r="M119" s="2"/>
      <c r="N119" s="2"/>
      <c r="O119" s="2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5.75" customHeight="1" x14ac:dyDescent="0.2">
      <c r="A120" s="24"/>
      <c r="B120" s="2"/>
      <c r="C120" s="2"/>
      <c r="D120" s="25"/>
      <c r="E120" s="2"/>
      <c r="F120" s="25"/>
      <c r="G120" s="25"/>
      <c r="H120" s="25"/>
      <c r="I120" s="25"/>
      <c r="J120" s="25"/>
      <c r="K120" s="2"/>
      <c r="L120" s="24"/>
      <c r="M120" s="2"/>
      <c r="N120" s="2"/>
      <c r="O120" s="2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5.75" customHeight="1" x14ac:dyDescent="0.2">
      <c r="A121" s="24"/>
      <c r="B121" s="2"/>
      <c r="C121" s="2"/>
      <c r="D121" s="25"/>
      <c r="E121" s="2"/>
      <c r="F121" s="25"/>
      <c r="G121" s="25"/>
      <c r="H121" s="25"/>
      <c r="I121" s="25"/>
      <c r="J121" s="25"/>
      <c r="K121" s="2"/>
      <c r="L121" s="24"/>
      <c r="M121" s="2"/>
      <c r="N121" s="2"/>
      <c r="O121" s="2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5.75" customHeight="1" x14ac:dyDescent="0.2">
      <c r="A122" s="24"/>
      <c r="B122" s="2"/>
      <c r="C122" s="2"/>
      <c r="D122" s="25"/>
      <c r="E122" s="2"/>
      <c r="F122" s="25"/>
      <c r="G122" s="25"/>
      <c r="H122" s="25"/>
      <c r="I122" s="25"/>
      <c r="J122" s="25"/>
      <c r="K122" s="2"/>
      <c r="L122" s="24"/>
      <c r="M122" s="2"/>
      <c r="N122" s="2"/>
      <c r="O122" s="2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5.75" customHeight="1" x14ac:dyDescent="0.2">
      <c r="A123" s="24"/>
      <c r="B123" s="2"/>
      <c r="C123" s="2"/>
      <c r="D123" s="25"/>
      <c r="E123" s="2"/>
      <c r="F123" s="25"/>
      <c r="G123" s="25"/>
      <c r="H123" s="25"/>
      <c r="I123" s="25"/>
      <c r="J123" s="25"/>
      <c r="K123" s="2"/>
      <c r="L123" s="24"/>
      <c r="M123" s="2"/>
      <c r="N123" s="2"/>
      <c r="O123" s="2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5.75" customHeight="1" x14ac:dyDescent="0.2">
      <c r="A124" s="24"/>
      <c r="B124" s="2"/>
      <c r="C124" s="2"/>
      <c r="D124" s="25"/>
      <c r="E124" s="2"/>
      <c r="F124" s="25"/>
      <c r="G124" s="25"/>
      <c r="H124" s="25"/>
      <c r="I124" s="25"/>
      <c r="J124" s="25"/>
      <c r="K124" s="2"/>
      <c r="L124" s="24"/>
      <c r="M124" s="2"/>
      <c r="N124" s="2"/>
      <c r="O124" s="2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5.75" customHeight="1" x14ac:dyDescent="0.2">
      <c r="A125" s="24"/>
      <c r="B125" s="2"/>
      <c r="C125" s="2"/>
      <c r="D125" s="25"/>
      <c r="E125" s="2"/>
      <c r="F125" s="25"/>
      <c r="G125" s="25"/>
      <c r="H125" s="25"/>
      <c r="I125" s="25"/>
      <c r="J125" s="25"/>
      <c r="K125" s="2"/>
      <c r="L125" s="24"/>
      <c r="M125" s="2"/>
      <c r="N125" s="2"/>
      <c r="O125" s="2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5.75" customHeight="1" x14ac:dyDescent="0.2">
      <c r="A126" s="24"/>
      <c r="B126" s="2"/>
      <c r="C126" s="2"/>
      <c r="D126" s="25"/>
      <c r="E126" s="2"/>
      <c r="F126" s="25"/>
      <c r="G126" s="25"/>
      <c r="H126" s="25"/>
      <c r="I126" s="25"/>
      <c r="J126" s="25"/>
      <c r="K126" s="2"/>
      <c r="L126" s="24"/>
      <c r="M126" s="2"/>
      <c r="N126" s="2"/>
      <c r="O126" s="2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5.75" customHeight="1" x14ac:dyDescent="0.2">
      <c r="A127" s="24"/>
      <c r="B127" s="2"/>
      <c r="C127" s="2"/>
      <c r="D127" s="25"/>
      <c r="E127" s="2"/>
      <c r="F127" s="25"/>
      <c r="G127" s="25"/>
      <c r="H127" s="25"/>
      <c r="I127" s="25"/>
      <c r="J127" s="25"/>
      <c r="K127" s="2"/>
      <c r="L127" s="24"/>
      <c r="M127" s="2"/>
      <c r="N127" s="2"/>
      <c r="O127" s="2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5.75" customHeight="1" x14ac:dyDescent="0.2">
      <c r="A128" s="24"/>
      <c r="B128" s="2"/>
      <c r="C128" s="2"/>
      <c r="D128" s="25"/>
      <c r="E128" s="2"/>
      <c r="F128" s="25"/>
      <c r="G128" s="25"/>
      <c r="H128" s="25"/>
      <c r="I128" s="25"/>
      <c r="J128" s="25"/>
      <c r="K128" s="2"/>
      <c r="L128" s="24"/>
      <c r="M128" s="2"/>
      <c r="N128" s="2"/>
      <c r="O128" s="2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5.75" customHeight="1" x14ac:dyDescent="0.2">
      <c r="A129" s="24"/>
      <c r="B129" s="2"/>
      <c r="C129" s="2"/>
      <c r="D129" s="25"/>
      <c r="E129" s="2"/>
      <c r="F129" s="25"/>
      <c r="G129" s="25"/>
      <c r="H129" s="25"/>
      <c r="I129" s="25"/>
      <c r="J129" s="25"/>
      <c r="K129" s="2"/>
      <c r="L129" s="24"/>
      <c r="M129" s="2"/>
      <c r="N129" s="2"/>
      <c r="O129" s="2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5.75" customHeight="1" x14ac:dyDescent="0.2">
      <c r="A130" s="24"/>
      <c r="B130" s="2"/>
      <c r="C130" s="2"/>
      <c r="D130" s="25"/>
      <c r="E130" s="2"/>
      <c r="F130" s="25"/>
      <c r="G130" s="25"/>
      <c r="H130" s="25"/>
      <c r="I130" s="25"/>
      <c r="J130" s="25"/>
      <c r="K130" s="2"/>
      <c r="L130" s="24"/>
      <c r="M130" s="2"/>
      <c r="N130" s="2"/>
      <c r="O130" s="2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5.75" customHeight="1" x14ac:dyDescent="0.2">
      <c r="A131" s="24"/>
      <c r="B131" s="2"/>
      <c r="C131" s="2"/>
      <c r="D131" s="25"/>
      <c r="E131" s="2"/>
      <c r="F131" s="25"/>
      <c r="G131" s="25"/>
      <c r="H131" s="25"/>
      <c r="I131" s="25"/>
      <c r="J131" s="25"/>
      <c r="K131" s="2"/>
      <c r="L131" s="24"/>
      <c r="M131" s="2"/>
      <c r="N131" s="2"/>
      <c r="O131" s="25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5.75" customHeight="1" x14ac:dyDescent="0.2">
      <c r="A132" s="24"/>
      <c r="B132" s="2"/>
      <c r="C132" s="2"/>
      <c r="D132" s="25"/>
      <c r="E132" s="2"/>
      <c r="F132" s="25"/>
      <c r="G132" s="25"/>
      <c r="H132" s="25"/>
      <c r="I132" s="25"/>
      <c r="J132" s="25"/>
      <c r="K132" s="2"/>
      <c r="L132" s="24"/>
      <c r="M132" s="2"/>
      <c r="N132" s="2"/>
      <c r="O132" s="2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5.75" customHeight="1" x14ac:dyDescent="0.2">
      <c r="A133" s="24"/>
      <c r="B133" s="2"/>
      <c r="C133" s="2"/>
      <c r="D133" s="25"/>
      <c r="E133" s="2"/>
      <c r="F133" s="25"/>
      <c r="G133" s="25"/>
      <c r="H133" s="25"/>
      <c r="I133" s="25"/>
      <c r="J133" s="25"/>
      <c r="K133" s="2"/>
      <c r="L133" s="24"/>
      <c r="M133" s="2"/>
      <c r="N133" s="2"/>
      <c r="O133" s="25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5.75" customHeight="1" x14ac:dyDescent="0.2">
      <c r="A134" s="24"/>
      <c r="B134" s="2"/>
      <c r="C134" s="2"/>
      <c r="D134" s="25"/>
      <c r="E134" s="2"/>
      <c r="F134" s="25"/>
      <c r="G134" s="25"/>
      <c r="H134" s="25"/>
      <c r="I134" s="25"/>
      <c r="J134" s="25"/>
      <c r="K134" s="2"/>
      <c r="L134" s="24"/>
      <c r="M134" s="2"/>
      <c r="N134" s="2"/>
      <c r="O134" s="25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5.75" customHeight="1" x14ac:dyDescent="0.2">
      <c r="A135" s="24"/>
      <c r="B135" s="2"/>
      <c r="C135" s="2"/>
      <c r="D135" s="25"/>
      <c r="E135" s="2"/>
      <c r="F135" s="25"/>
      <c r="G135" s="25"/>
      <c r="H135" s="25"/>
      <c r="I135" s="25"/>
      <c r="J135" s="25"/>
      <c r="K135" s="2"/>
      <c r="L135" s="24"/>
      <c r="M135" s="2"/>
      <c r="N135" s="2"/>
      <c r="O135" s="2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5.75" customHeight="1" x14ac:dyDescent="0.2">
      <c r="A136" s="24"/>
      <c r="B136" s="2"/>
      <c r="C136" s="2"/>
      <c r="D136" s="25"/>
      <c r="E136" s="2"/>
      <c r="F136" s="25"/>
      <c r="G136" s="25"/>
      <c r="H136" s="25"/>
      <c r="I136" s="25"/>
      <c r="J136" s="25"/>
      <c r="K136" s="2"/>
      <c r="L136" s="24"/>
      <c r="M136" s="2"/>
      <c r="N136" s="2"/>
      <c r="O136" s="2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5.75" customHeight="1" x14ac:dyDescent="0.2">
      <c r="A137" s="24"/>
      <c r="B137" s="2"/>
      <c r="C137" s="2"/>
      <c r="D137" s="25"/>
      <c r="E137" s="2"/>
      <c r="F137" s="25"/>
      <c r="G137" s="25"/>
      <c r="H137" s="25"/>
      <c r="I137" s="25"/>
      <c r="J137" s="25"/>
      <c r="K137" s="2"/>
      <c r="L137" s="24"/>
      <c r="M137" s="2"/>
      <c r="N137" s="2"/>
      <c r="O137" s="2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5.75" customHeight="1" x14ac:dyDescent="0.2">
      <c r="A138" s="24"/>
      <c r="B138" s="2"/>
      <c r="C138" s="2"/>
      <c r="D138" s="25"/>
      <c r="E138" s="2"/>
      <c r="F138" s="25"/>
      <c r="G138" s="25"/>
      <c r="H138" s="25"/>
      <c r="I138" s="25"/>
      <c r="J138" s="25"/>
      <c r="K138" s="2"/>
      <c r="L138" s="24"/>
      <c r="M138" s="2"/>
      <c r="N138" s="2"/>
      <c r="O138" s="25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5.75" customHeight="1" x14ac:dyDescent="0.2">
      <c r="A139" s="24"/>
      <c r="B139" s="2"/>
      <c r="C139" s="2"/>
      <c r="D139" s="25"/>
      <c r="E139" s="2"/>
      <c r="F139" s="25"/>
      <c r="G139" s="25"/>
      <c r="H139" s="25"/>
      <c r="I139" s="25"/>
      <c r="J139" s="25"/>
      <c r="K139" s="2"/>
      <c r="L139" s="24"/>
      <c r="M139" s="2"/>
      <c r="N139" s="2"/>
      <c r="O139" s="25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5.75" customHeight="1" x14ac:dyDescent="0.2">
      <c r="A140" s="24"/>
      <c r="B140" s="2"/>
      <c r="C140" s="2"/>
      <c r="D140" s="25"/>
      <c r="E140" s="2"/>
      <c r="F140" s="25"/>
      <c r="G140" s="25"/>
      <c r="H140" s="25"/>
      <c r="I140" s="25"/>
      <c r="J140" s="25"/>
      <c r="K140" s="2"/>
      <c r="L140" s="24"/>
      <c r="M140" s="2"/>
      <c r="N140" s="2"/>
      <c r="O140" s="25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5.75" customHeight="1" x14ac:dyDescent="0.2">
      <c r="A141" s="24"/>
      <c r="B141" s="2"/>
      <c r="C141" s="2"/>
      <c r="D141" s="25"/>
      <c r="E141" s="2"/>
      <c r="F141" s="25"/>
      <c r="G141" s="25"/>
      <c r="H141" s="25"/>
      <c r="I141" s="25"/>
      <c r="J141" s="25"/>
      <c r="K141" s="2"/>
      <c r="L141" s="24"/>
      <c r="M141" s="2"/>
      <c r="N141" s="2"/>
      <c r="O141" s="2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5.75" customHeight="1" x14ac:dyDescent="0.2">
      <c r="A142" s="24"/>
      <c r="B142" s="2"/>
      <c r="C142" s="2"/>
      <c r="D142" s="25"/>
      <c r="E142" s="2"/>
      <c r="F142" s="25"/>
      <c r="G142" s="25"/>
      <c r="H142" s="25"/>
      <c r="I142" s="25"/>
      <c r="J142" s="25"/>
      <c r="K142" s="2"/>
      <c r="L142" s="24"/>
      <c r="M142" s="2"/>
      <c r="N142" s="2"/>
      <c r="O142" s="2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5.75" customHeight="1" x14ac:dyDescent="0.2">
      <c r="A143" s="24"/>
      <c r="B143" s="2"/>
      <c r="C143" s="2"/>
      <c r="D143" s="25"/>
      <c r="E143" s="2"/>
      <c r="F143" s="25"/>
      <c r="G143" s="25"/>
      <c r="H143" s="25"/>
      <c r="I143" s="25"/>
      <c r="J143" s="25"/>
      <c r="K143" s="2"/>
      <c r="L143" s="24"/>
      <c r="M143" s="2"/>
      <c r="N143" s="2"/>
      <c r="O143" s="2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5.75" customHeight="1" x14ac:dyDescent="0.2">
      <c r="A144" s="24"/>
      <c r="B144" s="2"/>
      <c r="C144" s="2"/>
      <c r="D144" s="25"/>
      <c r="E144" s="2"/>
      <c r="F144" s="25"/>
      <c r="G144" s="25"/>
      <c r="H144" s="25"/>
      <c r="I144" s="25"/>
      <c r="J144" s="25"/>
      <c r="K144" s="2"/>
      <c r="L144" s="24"/>
      <c r="M144" s="2"/>
      <c r="N144" s="2"/>
      <c r="O144" s="2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5.75" customHeight="1" x14ac:dyDescent="0.2">
      <c r="A145" s="24"/>
      <c r="B145" s="2"/>
      <c r="C145" s="2"/>
      <c r="D145" s="25"/>
      <c r="E145" s="2"/>
      <c r="F145" s="25"/>
      <c r="G145" s="25"/>
      <c r="H145" s="25"/>
      <c r="I145" s="25"/>
      <c r="J145" s="25"/>
      <c r="K145" s="2"/>
      <c r="L145" s="24"/>
      <c r="M145" s="2"/>
      <c r="N145" s="2"/>
      <c r="O145" s="2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5.75" customHeight="1" x14ac:dyDescent="0.2">
      <c r="A146" s="24"/>
      <c r="B146" s="2"/>
      <c r="C146" s="2"/>
      <c r="D146" s="25"/>
      <c r="E146" s="2"/>
      <c r="F146" s="25"/>
      <c r="G146" s="25"/>
      <c r="H146" s="25"/>
      <c r="I146" s="25"/>
      <c r="J146" s="25"/>
      <c r="K146" s="2"/>
      <c r="L146" s="24"/>
      <c r="M146" s="2"/>
      <c r="N146" s="2"/>
      <c r="O146" s="2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5.75" customHeight="1" x14ac:dyDescent="0.2">
      <c r="A147" s="24"/>
      <c r="B147" s="2"/>
      <c r="C147" s="2"/>
      <c r="D147" s="25"/>
      <c r="E147" s="2"/>
      <c r="F147" s="25"/>
      <c r="G147" s="25"/>
      <c r="H147" s="25"/>
      <c r="I147" s="25"/>
      <c r="J147" s="25"/>
      <c r="K147" s="2"/>
      <c r="L147" s="24"/>
      <c r="M147" s="2"/>
      <c r="N147" s="2"/>
      <c r="O147" s="2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5.75" customHeight="1" x14ac:dyDescent="0.2">
      <c r="A148" s="24"/>
      <c r="B148" s="2"/>
      <c r="C148" s="2"/>
      <c r="D148" s="25"/>
      <c r="E148" s="2"/>
      <c r="F148" s="25"/>
      <c r="G148" s="25"/>
      <c r="H148" s="25"/>
      <c r="I148" s="25"/>
      <c r="J148" s="25"/>
      <c r="K148" s="2"/>
      <c r="L148" s="24"/>
      <c r="M148" s="2"/>
      <c r="N148" s="2"/>
      <c r="O148" s="2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5.75" customHeight="1" x14ac:dyDescent="0.2">
      <c r="A149" s="24"/>
      <c r="B149" s="2"/>
      <c r="C149" s="2"/>
      <c r="D149" s="25"/>
      <c r="E149" s="2"/>
      <c r="F149" s="25"/>
      <c r="G149" s="25"/>
      <c r="H149" s="25"/>
      <c r="I149" s="25"/>
      <c r="J149" s="25"/>
      <c r="K149" s="2"/>
      <c r="L149" s="24"/>
      <c r="M149" s="2"/>
      <c r="N149" s="2"/>
      <c r="O149" s="2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5.75" customHeight="1" x14ac:dyDescent="0.2">
      <c r="A150" s="24"/>
      <c r="B150" s="2"/>
      <c r="C150" s="2"/>
      <c r="D150" s="25"/>
      <c r="E150" s="2"/>
      <c r="F150" s="25"/>
      <c r="G150" s="25"/>
      <c r="H150" s="25"/>
      <c r="I150" s="25"/>
      <c r="J150" s="25"/>
      <c r="K150" s="2"/>
      <c r="L150" s="24"/>
      <c r="M150" s="2"/>
      <c r="N150" s="2"/>
      <c r="O150" s="2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5.75" customHeight="1" x14ac:dyDescent="0.2">
      <c r="A151" s="24"/>
      <c r="B151" s="2"/>
      <c r="C151" s="2"/>
      <c r="D151" s="25"/>
      <c r="E151" s="2"/>
      <c r="F151" s="25"/>
      <c r="G151" s="25"/>
      <c r="H151" s="25"/>
      <c r="I151" s="25"/>
      <c r="J151" s="25"/>
      <c r="K151" s="2"/>
      <c r="L151" s="24"/>
      <c r="M151" s="2"/>
      <c r="N151" s="2"/>
      <c r="O151" s="2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5.75" customHeight="1" x14ac:dyDescent="0.2">
      <c r="A152" s="24"/>
      <c r="B152" s="2"/>
      <c r="C152" s="2"/>
      <c r="D152" s="25"/>
      <c r="E152" s="2"/>
      <c r="F152" s="25"/>
      <c r="G152" s="25"/>
      <c r="H152" s="25"/>
      <c r="I152" s="25"/>
      <c r="J152" s="25"/>
      <c r="K152" s="2"/>
      <c r="L152" s="24"/>
      <c r="M152" s="2"/>
      <c r="N152" s="2"/>
      <c r="O152" s="2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5.75" customHeight="1" x14ac:dyDescent="0.2">
      <c r="A153" s="24"/>
      <c r="B153" s="2"/>
      <c r="C153" s="2"/>
      <c r="D153" s="25"/>
      <c r="E153" s="2"/>
      <c r="F153" s="25"/>
      <c r="G153" s="25"/>
      <c r="H153" s="25"/>
      <c r="I153" s="25"/>
      <c r="J153" s="25"/>
      <c r="K153" s="2"/>
      <c r="L153" s="24"/>
      <c r="M153" s="2"/>
      <c r="N153" s="2"/>
      <c r="O153" s="25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5.75" customHeight="1" x14ac:dyDescent="0.2">
      <c r="A154" s="24"/>
      <c r="B154" s="2"/>
      <c r="C154" s="2"/>
      <c r="D154" s="25"/>
      <c r="E154" s="2"/>
      <c r="F154" s="25"/>
      <c r="G154" s="25"/>
      <c r="H154" s="25"/>
      <c r="I154" s="25"/>
      <c r="J154" s="25"/>
      <c r="K154" s="2"/>
      <c r="L154" s="24"/>
      <c r="M154" s="2"/>
      <c r="N154" s="2"/>
      <c r="O154" s="2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5.75" customHeight="1" x14ac:dyDescent="0.2">
      <c r="A155" s="24"/>
      <c r="B155" s="2"/>
      <c r="C155" s="2"/>
      <c r="D155" s="25"/>
      <c r="E155" s="2"/>
      <c r="F155" s="25"/>
      <c r="G155" s="25"/>
      <c r="H155" s="25"/>
      <c r="I155" s="25"/>
      <c r="J155" s="25"/>
      <c r="K155" s="2"/>
      <c r="L155" s="24"/>
      <c r="M155" s="2"/>
      <c r="N155" s="2"/>
      <c r="O155" s="25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5.75" customHeight="1" x14ac:dyDescent="0.2">
      <c r="A156" s="24"/>
      <c r="B156" s="2"/>
      <c r="C156" s="2"/>
      <c r="D156" s="25"/>
      <c r="E156" s="2"/>
      <c r="F156" s="25"/>
      <c r="G156" s="25"/>
      <c r="H156" s="25"/>
      <c r="I156" s="25"/>
      <c r="J156" s="25"/>
      <c r="K156" s="2"/>
      <c r="L156" s="24"/>
      <c r="M156" s="2"/>
      <c r="N156" s="2"/>
      <c r="O156" s="25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5.75" customHeight="1" x14ac:dyDescent="0.2">
      <c r="A157" s="24"/>
      <c r="B157" s="2"/>
      <c r="C157" s="2"/>
      <c r="D157" s="25"/>
      <c r="E157" s="2"/>
      <c r="F157" s="25"/>
      <c r="G157" s="25"/>
      <c r="H157" s="25"/>
      <c r="I157" s="25"/>
      <c r="J157" s="25"/>
      <c r="K157" s="2"/>
      <c r="L157" s="24"/>
      <c r="M157" s="2"/>
      <c r="N157" s="2"/>
      <c r="O157" s="2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5.75" customHeight="1" x14ac:dyDescent="0.2">
      <c r="A158" s="24"/>
      <c r="B158" s="2"/>
      <c r="C158" s="2"/>
      <c r="D158" s="25"/>
      <c r="E158" s="2"/>
      <c r="F158" s="25"/>
      <c r="G158" s="25"/>
      <c r="H158" s="25"/>
      <c r="I158" s="25"/>
      <c r="J158" s="25"/>
      <c r="K158" s="2"/>
      <c r="L158" s="24"/>
      <c r="M158" s="2"/>
      <c r="N158" s="2"/>
      <c r="O158" s="2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5.75" customHeight="1" x14ac:dyDescent="0.2">
      <c r="A159" s="24"/>
      <c r="B159" s="2"/>
      <c r="C159" s="2"/>
      <c r="D159" s="25"/>
      <c r="E159" s="2"/>
      <c r="F159" s="25"/>
      <c r="G159" s="25"/>
      <c r="H159" s="25"/>
      <c r="I159" s="25"/>
      <c r="J159" s="25"/>
      <c r="K159" s="2"/>
      <c r="L159" s="24"/>
      <c r="M159" s="2"/>
      <c r="N159" s="2"/>
      <c r="O159" s="2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5.75" customHeight="1" x14ac:dyDescent="0.2">
      <c r="A160" s="24"/>
      <c r="B160" s="2"/>
      <c r="C160" s="2"/>
      <c r="D160" s="25"/>
      <c r="E160" s="2"/>
      <c r="F160" s="25"/>
      <c r="G160" s="25"/>
      <c r="H160" s="25"/>
      <c r="I160" s="25"/>
      <c r="J160" s="25"/>
      <c r="K160" s="2"/>
      <c r="L160" s="24"/>
      <c r="M160" s="2"/>
      <c r="N160" s="2"/>
      <c r="O160" s="25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5.75" customHeight="1" x14ac:dyDescent="0.2">
      <c r="A161" s="24"/>
      <c r="B161" s="2"/>
      <c r="C161" s="2"/>
      <c r="D161" s="25"/>
      <c r="E161" s="2"/>
      <c r="F161" s="25"/>
      <c r="G161" s="25"/>
      <c r="H161" s="25"/>
      <c r="I161" s="25"/>
      <c r="J161" s="25"/>
      <c r="K161" s="2"/>
      <c r="L161" s="24"/>
      <c r="M161" s="2"/>
      <c r="N161" s="2"/>
      <c r="O161" s="25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5.75" customHeight="1" x14ac:dyDescent="0.2">
      <c r="A162" s="24"/>
      <c r="B162" s="2"/>
      <c r="C162" s="2"/>
      <c r="D162" s="25"/>
      <c r="E162" s="2"/>
      <c r="F162" s="25"/>
      <c r="G162" s="25"/>
      <c r="H162" s="25"/>
      <c r="I162" s="25"/>
      <c r="J162" s="25"/>
      <c r="K162" s="2"/>
      <c r="L162" s="24"/>
      <c r="M162" s="2"/>
      <c r="N162" s="2"/>
      <c r="O162" s="25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5.75" customHeight="1" x14ac:dyDescent="0.2">
      <c r="A163" s="24"/>
      <c r="B163" s="2"/>
      <c r="C163" s="2"/>
      <c r="D163" s="25"/>
      <c r="E163" s="2"/>
      <c r="F163" s="25"/>
      <c r="G163" s="25"/>
      <c r="H163" s="25"/>
      <c r="I163" s="25"/>
      <c r="J163" s="25"/>
      <c r="K163" s="2"/>
      <c r="L163" s="24"/>
      <c r="M163" s="2"/>
      <c r="N163" s="2"/>
      <c r="O163" s="25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5.75" customHeight="1" x14ac:dyDescent="0.2">
      <c r="A164" s="24"/>
      <c r="B164" s="2"/>
      <c r="C164" s="2"/>
      <c r="D164" s="25"/>
      <c r="E164" s="2"/>
      <c r="F164" s="25"/>
      <c r="G164" s="25"/>
      <c r="H164" s="25"/>
      <c r="I164" s="25"/>
      <c r="J164" s="25"/>
      <c r="K164" s="2"/>
      <c r="L164" s="24"/>
      <c r="M164" s="2"/>
      <c r="N164" s="2"/>
      <c r="O164" s="25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5.75" customHeight="1" x14ac:dyDescent="0.2">
      <c r="A165" s="24"/>
      <c r="B165" s="2"/>
      <c r="C165" s="2"/>
      <c r="D165" s="25"/>
      <c r="E165" s="2"/>
      <c r="F165" s="25"/>
      <c r="G165" s="25"/>
      <c r="H165" s="25"/>
      <c r="I165" s="25"/>
      <c r="J165" s="25"/>
      <c r="K165" s="2"/>
      <c r="L165" s="24"/>
      <c r="M165" s="2"/>
      <c r="N165" s="2"/>
      <c r="O165" s="25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5.75" customHeight="1" x14ac:dyDescent="0.2">
      <c r="A166" s="24"/>
      <c r="B166" s="2"/>
      <c r="C166" s="2"/>
      <c r="D166" s="25"/>
      <c r="E166" s="2"/>
      <c r="F166" s="25"/>
      <c r="G166" s="25"/>
      <c r="H166" s="25"/>
      <c r="I166" s="25"/>
      <c r="J166" s="25"/>
      <c r="K166" s="2"/>
      <c r="L166" s="24"/>
      <c r="M166" s="2"/>
      <c r="N166" s="2"/>
      <c r="O166" s="25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5.75" customHeight="1" x14ac:dyDescent="0.2">
      <c r="A167" s="24"/>
      <c r="B167" s="2"/>
      <c r="C167" s="2"/>
      <c r="D167" s="25"/>
      <c r="E167" s="2"/>
      <c r="F167" s="25"/>
      <c r="G167" s="25"/>
      <c r="H167" s="25"/>
      <c r="I167" s="25"/>
      <c r="J167" s="25"/>
      <c r="K167" s="2"/>
      <c r="L167" s="24"/>
      <c r="M167" s="2"/>
      <c r="N167" s="2"/>
      <c r="O167" s="2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5.75" customHeight="1" x14ac:dyDescent="0.2">
      <c r="A168" s="24"/>
      <c r="B168" s="2"/>
      <c r="C168" s="2"/>
      <c r="D168" s="25"/>
      <c r="E168" s="2"/>
      <c r="F168" s="25"/>
      <c r="G168" s="25"/>
      <c r="H168" s="25"/>
      <c r="I168" s="25"/>
      <c r="J168" s="25"/>
      <c r="K168" s="2"/>
      <c r="L168" s="24"/>
      <c r="M168" s="2"/>
      <c r="N168" s="2"/>
      <c r="O168" s="2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5.75" customHeight="1" x14ac:dyDescent="0.2">
      <c r="A169" s="24"/>
      <c r="B169" s="2"/>
      <c r="C169" s="2"/>
      <c r="D169" s="25"/>
      <c r="E169" s="2"/>
      <c r="F169" s="25"/>
      <c r="G169" s="25"/>
      <c r="H169" s="25"/>
      <c r="I169" s="25"/>
      <c r="J169" s="25"/>
      <c r="K169" s="2"/>
      <c r="L169" s="24"/>
      <c r="M169" s="2"/>
      <c r="N169" s="2"/>
      <c r="O169" s="2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5.75" customHeight="1" x14ac:dyDescent="0.2">
      <c r="A170" s="24"/>
      <c r="B170" s="2"/>
      <c r="C170" s="2"/>
      <c r="D170" s="25"/>
      <c r="E170" s="2"/>
      <c r="F170" s="25"/>
      <c r="G170" s="25"/>
      <c r="H170" s="25"/>
      <c r="I170" s="25"/>
      <c r="J170" s="25"/>
      <c r="K170" s="2"/>
      <c r="L170" s="24"/>
      <c r="M170" s="2"/>
      <c r="N170" s="2"/>
      <c r="O170" s="25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5.75" customHeight="1" x14ac:dyDescent="0.2">
      <c r="A171" s="24"/>
      <c r="B171" s="2"/>
      <c r="C171" s="2"/>
      <c r="D171" s="25"/>
      <c r="E171" s="2"/>
      <c r="F171" s="25"/>
      <c r="G171" s="25"/>
      <c r="H171" s="25"/>
      <c r="I171" s="25"/>
      <c r="J171" s="25"/>
      <c r="K171" s="2"/>
      <c r="L171" s="24"/>
      <c r="M171" s="2"/>
      <c r="N171" s="2"/>
      <c r="O171" s="25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5.75" customHeight="1" x14ac:dyDescent="0.2">
      <c r="A172" s="24"/>
      <c r="B172" s="2"/>
      <c r="C172" s="2"/>
      <c r="D172" s="25"/>
      <c r="E172" s="2"/>
      <c r="F172" s="25"/>
      <c r="G172" s="25"/>
      <c r="H172" s="25"/>
      <c r="I172" s="25"/>
      <c r="J172" s="25"/>
      <c r="K172" s="2"/>
      <c r="L172" s="24"/>
      <c r="M172" s="2"/>
      <c r="N172" s="2"/>
      <c r="O172" s="25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5.75" customHeight="1" x14ac:dyDescent="0.2">
      <c r="A173" s="24"/>
      <c r="B173" s="2"/>
      <c r="C173" s="2"/>
      <c r="D173" s="25"/>
      <c r="E173" s="2"/>
      <c r="F173" s="25"/>
      <c r="G173" s="25"/>
      <c r="H173" s="25"/>
      <c r="I173" s="25"/>
      <c r="J173" s="25"/>
      <c r="K173" s="2"/>
      <c r="L173" s="24"/>
      <c r="M173" s="2"/>
      <c r="N173" s="2"/>
      <c r="O173" s="2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5.75" customHeight="1" x14ac:dyDescent="0.2">
      <c r="A174" s="24"/>
      <c r="B174" s="2"/>
      <c r="C174" s="2"/>
      <c r="D174" s="25"/>
      <c r="E174" s="2"/>
      <c r="F174" s="25"/>
      <c r="G174" s="25"/>
      <c r="H174" s="25"/>
      <c r="I174" s="25"/>
      <c r="J174" s="25"/>
      <c r="K174" s="2"/>
      <c r="L174" s="24"/>
      <c r="M174" s="2"/>
      <c r="N174" s="2"/>
      <c r="O174" s="2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5.75" customHeight="1" x14ac:dyDescent="0.2">
      <c r="A175" s="24"/>
      <c r="B175" s="2"/>
      <c r="C175" s="2"/>
      <c r="D175" s="25"/>
      <c r="E175" s="2"/>
      <c r="F175" s="25"/>
      <c r="G175" s="25"/>
      <c r="H175" s="25"/>
      <c r="I175" s="25"/>
      <c r="J175" s="25"/>
      <c r="K175" s="2"/>
      <c r="L175" s="24"/>
      <c r="M175" s="2"/>
      <c r="N175" s="2"/>
      <c r="O175" s="2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5.75" customHeight="1" x14ac:dyDescent="0.2">
      <c r="A176" s="24"/>
      <c r="B176" s="2"/>
      <c r="C176" s="2"/>
      <c r="D176" s="25"/>
      <c r="E176" s="2"/>
      <c r="F176" s="25"/>
      <c r="G176" s="25"/>
      <c r="H176" s="25"/>
      <c r="I176" s="25"/>
      <c r="J176" s="25"/>
      <c r="K176" s="2"/>
      <c r="L176" s="24"/>
      <c r="M176" s="2"/>
      <c r="N176" s="2"/>
      <c r="O176" s="2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5.75" customHeight="1" x14ac:dyDescent="0.2">
      <c r="A177" s="24"/>
      <c r="B177" s="2"/>
      <c r="C177" s="2"/>
      <c r="D177" s="25"/>
      <c r="E177" s="2"/>
      <c r="F177" s="25"/>
      <c r="G177" s="25"/>
      <c r="H177" s="25"/>
      <c r="I177" s="25"/>
      <c r="J177" s="25"/>
      <c r="K177" s="2"/>
      <c r="L177" s="24"/>
      <c r="M177" s="2"/>
      <c r="N177" s="2"/>
      <c r="O177" s="2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.75" customHeight="1" x14ac:dyDescent="0.2">
      <c r="A178" s="24"/>
      <c r="B178" s="2"/>
      <c r="C178" s="2"/>
      <c r="D178" s="25"/>
      <c r="E178" s="2"/>
      <c r="F178" s="25"/>
      <c r="G178" s="25"/>
      <c r="H178" s="25"/>
      <c r="I178" s="25"/>
      <c r="J178" s="25"/>
      <c r="K178" s="2"/>
      <c r="L178" s="24"/>
      <c r="M178" s="2"/>
      <c r="N178" s="2"/>
      <c r="O178" s="2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.75" customHeight="1" x14ac:dyDescent="0.2">
      <c r="A179" s="24"/>
      <c r="B179" s="2"/>
      <c r="C179" s="2"/>
      <c r="D179" s="25"/>
      <c r="E179" s="2"/>
      <c r="F179" s="25"/>
      <c r="G179" s="25"/>
      <c r="H179" s="25"/>
      <c r="I179" s="25"/>
      <c r="J179" s="25"/>
      <c r="K179" s="2"/>
      <c r="L179" s="24"/>
      <c r="M179" s="2"/>
      <c r="N179" s="2"/>
      <c r="O179" s="2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5.75" customHeight="1" x14ac:dyDescent="0.2">
      <c r="A180" s="24"/>
      <c r="B180" s="2"/>
      <c r="C180" s="2"/>
      <c r="D180" s="25"/>
      <c r="E180" s="2"/>
      <c r="F180" s="25"/>
      <c r="G180" s="25"/>
      <c r="H180" s="25"/>
      <c r="I180" s="25"/>
      <c r="J180" s="25"/>
      <c r="K180" s="2"/>
      <c r="L180" s="24"/>
      <c r="M180" s="2"/>
      <c r="N180" s="2"/>
      <c r="O180" s="2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5.75" customHeight="1" x14ac:dyDescent="0.2">
      <c r="A181" s="24"/>
      <c r="B181" s="2"/>
      <c r="C181" s="2"/>
      <c r="D181" s="25"/>
      <c r="E181" s="2"/>
      <c r="F181" s="25"/>
      <c r="G181" s="25"/>
      <c r="H181" s="25"/>
      <c r="I181" s="25"/>
      <c r="J181" s="25"/>
      <c r="K181" s="2"/>
      <c r="L181" s="24"/>
      <c r="M181" s="2"/>
      <c r="N181" s="2"/>
      <c r="O181" s="2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5.75" customHeight="1" x14ac:dyDescent="0.2">
      <c r="A182" s="24"/>
      <c r="B182" s="2"/>
      <c r="C182" s="2"/>
      <c r="D182" s="25"/>
      <c r="E182" s="2"/>
      <c r="F182" s="25"/>
      <c r="G182" s="25"/>
      <c r="H182" s="25"/>
      <c r="I182" s="25"/>
      <c r="J182" s="25"/>
      <c r="K182" s="2"/>
      <c r="L182" s="24"/>
      <c r="M182" s="2"/>
      <c r="N182" s="2"/>
      <c r="O182" s="2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5.75" customHeight="1" x14ac:dyDescent="0.2">
      <c r="A183" s="24"/>
      <c r="B183" s="2"/>
      <c r="C183" s="2"/>
      <c r="D183" s="25"/>
      <c r="E183" s="2"/>
      <c r="F183" s="25"/>
      <c r="G183" s="25"/>
      <c r="H183" s="25"/>
      <c r="I183" s="25"/>
      <c r="J183" s="25"/>
      <c r="K183" s="2"/>
      <c r="L183" s="24"/>
      <c r="M183" s="2"/>
      <c r="N183" s="2"/>
      <c r="O183" s="2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5.75" customHeight="1" x14ac:dyDescent="0.2">
      <c r="A184" s="24"/>
      <c r="B184" s="2"/>
      <c r="C184" s="2"/>
      <c r="D184" s="25"/>
      <c r="E184" s="2"/>
      <c r="F184" s="25"/>
      <c r="G184" s="25"/>
      <c r="H184" s="25"/>
      <c r="I184" s="25"/>
      <c r="J184" s="25"/>
      <c r="K184" s="2"/>
      <c r="L184" s="24"/>
      <c r="M184" s="2"/>
      <c r="N184" s="2"/>
      <c r="O184" s="2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5.75" customHeight="1" x14ac:dyDescent="0.2">
      <c r="A185" s="24"/>
      <c r="B185" s="2"/>
      <c r="C185" s="2"/>
      <c r="D185" s="25"/>
      <c r="E185" s="2"/>
      <c r="F185" s="25"/>
      <c r="G185" s="25"/>
      <c r="H185" s="25"/>
      <c r="I185" s="25"/>
      <c r="J185" s="25"/>
      <c r="K185" s="2"/>
      <c r="L185" s="24"/>
      <c r="M185" s="2"/>
      <c r="N185" s="2"/>
      <c r="O185" s="2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5.75" customHeight="1" x14ac:dyDescent="0.2">
      <c r="A186" s="24"/>
      <c r="B186" s="2"/>
      <c r="C186" s="2"/>
      <c r="D186" s="25"/>
      <c r="E186" s="2"/>
      <c r="F186" s="25"/>
      <c r="G186" s="25"/>
      <c r="H186" s="25"/>
      <c r="I186" s="25"/>
      <c r="J186" s="25"/>
      <c r="K186" s="2"/>
      <c r="L186" s="24"/>
      <c r="M186" s="2"/>
      <c r="N186" s="2"/>
      <c r="O186" s="2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5.75" customHeight="1" x14ac:dyDescent="0.2">
      <c r="A187" s="24"/>
      <c r="B187" s="2"/>
      <c r="C187" s="2"/>
      <c r="D187" s="25"/>
      <c r="E187" s="2"/>
      <c r="F187" s="25"/>
      <c r="G187" s="25"/>
      <c r="H187" s="25"/>
      <c r="I187" s="25"/>
      <c r="J187" s="25"/>
      <c r="K187" s="2"/>
      <c r="L187" s="24"/>
      <c r="M187" s="2"/>
      <c r="N187" s="2"/>
      <c r="O187" s="2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5.75" customHeight="1" x14ac:dyDescent="0.2">
      <c r="A188" s="24"/>
      <c r="B188" s="2"/>
      <c r="C188" s="2"/>
      <c r="D188" s="25"/>
      <c r="E188" s="2"/>
      <c r="F188" s="25"/>
      <c r="G188" s="25"/>
      <c r="H188" s="25"/>
      <c r="I188" s="25"/>
      <c r="J188" s="25"/>
      <c r="K188" s="2"/>
      <c r="L188" s="24"/>
      <c r="M188" s="2"/>
      <c r="N188" s="2"/>
      <c r="O188" s="2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5.75" customHeight="1" x14ac:dyDescent="0.2">
      <c r="A189" s="24"/>
      <c r="B189" s="2"/>
      <c r="C189" s="2"/>
      <c r="D189" s="25"/>
      <c r="E189" s="2"/>
      <c r="F189" s="25"/>
      <c r="G189" s="25"/>
      <c r="H189" s="25"/>
      <c r="I189" s="25"/>
      <c r="J189" s="25"/>
      <c r="K189" s="2"/>
      <c r="L189" s="24"/>
      <c r="M189" s="2"/>
      <c r="N189" s="2"/>
      <c r="O189" s="2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5.75" customHeight="1" x14ac:dyDescent="0.2">
      <c r="A190" s="24"/>
      <c r="B190" s="2"/>
      <c r="C190" s="2"/>
      <c r="D190" s="25"/>
      <c r="E190" s="2"/>
      <c r="F190" s="25"/>
      <c r="G190" s="25"/>
      <c r="H190" s="25"/>
      <c r="I190" s="25"/>
      <c r="J190" s="25"/>
      <c r="K190" s="2"/>
      <c r="L190" s="24"/>
      <c r="M190" s="2"/>
      <c r="N190" s="2"/>
      <c r="O190" s="2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5.75" customHeight="1" x14ac:dyDescent="0.2">
      <c r="A191" s="24"/>
      <c r="B191" s="2"/>
      <c r="C191" s="2"/>
      <c r="D191" s="25"/>
      <c r="E191" s="2"/>
      <c r="F191" s="25"/>
      <c r="G191" s="25"/>
      <c r="H191" s="25"/>
      <c r="I191" s="25"/>
      <c r="J191" s="25"/>
      <c r="K191" s="2"/>
      <c r="L191" s="24"/>
      <c r="M191" s="2"/>
      <c r="N191" s="2"/>
      <c r="O191" s="2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5.75" customHeight="1" x14ac:dyDescent="0.2">
      <c r="A192" s="24"/>
      <c r="B192" s="2"/>
      <c r="C192" s="2"/>
      <c r="D192" s="25"/>
      <c r="E192" s="2"/>
      <c r="F192" s="25"/>
      <c r="G192" s="25"/>
      <c r="H192" s="25"/>
      <c r="I192" s="25"/>
      <c r="J192" s="25"/>
      <c r="K192" s="2"/>
      <c r="L192" s="24"/>
      <c r="M192" s="2"/>
      <c r="N192" s="2"/>
      <c r="O192" s="2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5.75" customHeight="1" x14ac:dyDescent="0.2">
      <c r="A193" s="24"/>
      <c r="B193" s="2"/>
      <c r="C193" s="2"/>
      <c r="D193" s="25"/>
      <c r="E193" s="2"/>
      <c r="F193" s="25"/>
      <c r="G193" s="25"/>
      <c r="H193" s="25"/>
      <c r="I193" s="25"/>
      <c r="J193" s="25"/>
      <c r="K193" s="2"/>
      <c r="L193" s="24"/>
      <c r="M193" s="2"/>
      <c r="N193" s="2"/>
      <c r="O193" s="2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5.75" customHeight="1" x14ac:dyDescent="0.2">
      <c r="A194" s="24"/>
      <c r="B194" s="2"/>
      <c r="C194" s="2"/>
      <c r="D194" s="25"/>
      <c r="E194" s="2"/>
      <c r="F194" s="25"/>
      <c r="G194" s="25"/>
      <c r="H194" s="25"/>
      <c r="I194" s="25"/>
      <c r="J194" s="25"/>
      <c r="K194" s="2"/>
      <c r="L194" s="24"/>
      <c r="M194" s="2"/>
      <c r="N194" s="2"/>
      <c r="O194" s="2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5.75" customHeight="1" x14ac:dyDescent="0.2">
      <c r="A195" s="24"/>
      <c r="B195" s="2"/>
      <c r="C195" s="2"/>
      <c r="D195" s="25"/>
      <c r="E195" s="2"/>
      <c r="F195" s="25"/>
      <c r="G195" s="25"/>
      <c r="H195" s="25"/>
      <c r="I195" s="25"/>
      <c r="J195" s="25"/>
      <c r="K195" s="2"/>
      <c r="L195" s="24"/>
      <c r="M195" s="2"/>
      <c r="N195" s="2"/>
      <c r="O195" s="2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5.75" customHeight="1" x14ac:dyDescent="0.2">
      <c r="A196" s="24"/>
      <c r="B196" s="2"/>
      <c r="C196" s="2"/>
      <c r="D196" s="25"/>
      <c r="E196" s="2"/>
      <c r="F196" s="25"/>
      <c r="G196" s="25"/>
      <c r="H196" s="25"/>
      <c r="I196" s="25"/>
      <c r="J196" s="25"/>
      <c r="K196" s="2"/>
      <c r="L196" s="24"/>
      <c r="M196" s="2"/>
      <c r="N196" s="2"/>
      <c r="O196" s="2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5.75" customHeight="1" x14ac:dyDescent="0.2">
      <c r="A197" s="24"/>
      <c r="B197" s="2"/>
      <c r="C197" s="2"/>
      <c r="D197" s="25"/>
      <c r="E197" s="2"/>
      <c r="F197" s="25"/>
      <c r="G197" s="25"/>
      <c r="H197" s="25"/>
      <c r="I197" s="25"/>
      <c r="J197" s="25"/>
      <c r="K197" s="2"/>
      <c r="L197" s="24"/>
      <c r="M197" s="2"/>
      <c r="N197" s="2"/>
      <c r="O197" s="2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5.75" customHeight="1" x14ac:dyDescent="0.2">
      <c r="A198" s="24"/>
      <c r="B198" s="2"/>
      <c r="C198" s="2"/>
      <c r="D198" s="25"/>
      <c r="E198" s="2"/>
      <c r="F198" s="25"/>
      <c r="G198" s="25"/>
      <c r="H198" s="25"/>
      <c r="I198" s="25"/>
      <c r="J198" s="25"/>
      <c r="K198" s="2"/>
      <c r="L198" s="24"/>
      <c r="M198" s="2"/>
      <c r="N198" s="2"/>
      <c r="O198" s="2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5.75" customHeight="1" x14ac:dyDescent="0.2">
      <c r="A199" s="24"/>
      <c r="B199" s="2"/>
      <c r="C199" s="2"/>
      <c r="D199" s="25"/>
      <c r="E199" s="2"/>
      <c r="F199" s="25"/>
      <c r="G199" s="25"/>
      <c r="H199" s="25"/>
      <c r="I199" s="25"/>
      <c r="J199" s="25"/>
      <c r="K199" s="2"/>
      <c r="L199" s="24"/>
      <c r="M199" s="2"/>
      <c r="N199" s="2"/>
      <c r="O199" s="2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5.75" customHeight="1" x14ac:dyDescent="0.2">
      <c r="A200" s="24"/>
      <c r="B200" s="2"/>
      <c r="C200" s="2"/>
      <c r="D200" s="25"/>
      <c r="E200" s="2"/>
      <c r="F200" s="25"/>
      <c r="G200" s="25"/>
      <c r="H200" s="25"/>
      <c r="I200" s="25"/>
      <c r="J200" s="25"/>
      <c r="K200" s="2"/>
      <c r="L200" s="24"/>
      <c r="M200" s="2"/>
      <c r="N200" s="2"/>
      <c r="O200" s="2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5.75" customHeight="1" x14ac:dyDescent="0.2">
      <c r="A201" s="24"/>
      <c r="B201" s="2"/>
      <c r="C201" s="2"/>
      <c r="D201" s="25"/>
      <c r="E201" s="2"/>
      <c r="F201" s="25"/>
      <c r="G201" s="25"/>
      <c r="H201" s="25"/>
      <c r="I201" s="25"/>
      <c r="J201" s="25"/>
      <c r="K201" s="2"/>
      <c r="L201" s="24"/>
      <c r="M201" s="2"/>
      <c r="N201" s="2"/>
      <c r="O201" s="2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5.75" customHeight="1" x14ac:dyDescent="0.2">
      <c r="A202" s="24"/>
      <c r="B202" s="2"/>
      <c r="C202" s="2"/>
      <c r="D202" s="25"/>
      <c r="E202" s="2"/>
      <c r="F202" s="25"/>
      <c r="G202" s="25"/>
      <c r="H202" s="25"/>
      <c r="I202" s="25"/>
      <c r="J202" s="25"/>
      <c r="K202" s="2"/>
      <c r="L202" s="24"/>
      <c r="M202" s="2"/>
      <c r="N202" s="2"/>
      <c r="O202" s="2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5.75" customHeight="1" x14ac:dyDescent="0.2">
      <c r="A203" s="24"/>
      <c r="B203" s="2"/>
      <c r="C203" s="2"/>
      <c r="D203" s="25"/>
      <c r="E203" s="2"/>
      <c r="F203" s="25"/>
      <c r="G203" s="25"/>
      <c r="H203" s="25"/>
      <c r="I203" s="25"/>
      <c r="J203" s="25"/>
      <c r="K203" s="2"/>
      <c r="L203" s="24"/>
      <c r="M203" s="2"/>
      <c r="N203" s="2"/>
      <c r="O203" s="2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5.75" customHeight="1" x14ac:dyDescent="0.2">
      <c r="A204" s="24"/>
      <c r="B204" s="2"/>
      <c r="C204" s="2"/>
      <c r="D204" s="25"/>
      <c r="E204" s="2"/>
      <c r="F204" s="25"/>
      <c r="G204" s="25"/>
      <c r="H204" s="25"/>
      <c r="I204" s="25"/>
      <c r="J204" s="25"/>
      <c r="K204" s="2"/>
      <c r="L204" s="24"/>
      <c r="M204" s="2"/>
      <c r="N204" s="2"/>
      <c r="O204" s="2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5.75" customHeight="1" x14ac:dyDescent="0.2">
      <c r="A205" s="24"/>
      <c r="B205" s="2"/>
      <c r="C205" s="2"/>
      <c r="D205" s="25"/>
      <c r="E205" s="2"/>
      <c r="F205" s="25"/>
      <c r="G205" s="25"/>
      <c r="H205" s="25"/>
      <c r="I205" s="25"/>
      <c r="J205" s="25"/>
      <c r="K205" s="2"/>
      <c r="L205" s="24"/>
      <c r="M205" s="2"/>
      <c r="N205" s="2"/>
      <c r="O205" s="2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5.75" customHeight="1" x14ac:dyDescent="0.2">
      <c r="A206" s="24"/>
      <c r="B206" s="2"/>
      <c r="C206" s="2"/>
      <c r="D206" s="25"/>
      <c r="E206" s="2"/>
      <c r="F206" s="25"/>
      <c r="G206" s="25"/>
      <c r="H206" s="25"/>
      <c r="I206" s="25"/>
      <c r="J206" s="25"/>
      <c r="K206" s="2"/>
      <c r="L206" s="24"/>
      <c r="M206" s="2"/>
      <c r="N206" s="2"/>
      <c r="O206" s="2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5.75" customHeight="1" x14ac:dyDescent="0.2">
      <c r="A207" s="24"/>
      <c r="B207" s="2"/>
      <c r="C207" s="2"/>
      <c r="D207" s="25"/>
      <c r="E207" s="2"/>
      <c r="F207" s="25"/>
      <c r="G207" s="25"/>
      <c r="H207" s="25"/>
      <c r="I207" s="25"/>
      <c r="J207" s="25"/>
      <c r="K207" s="2"/>
      <c r="L207" s="24"/>
      <c r="M207" s="2"/>
      <c r="N207" s="2"/>
      <c r="O207" s="2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5.75" customHeight="1" x14ac:dyDescent="0.2">
      <c r="A208" s="24"/>
      <c r="B208" s="2"/>
      <c r="C208" s="2"/>
      <c r="D208" s="25"/>
      <c r="E208" s="2"/>
      <c r="F208" s="25"/>
      <c r="G208" s="25"/>
      <c r="H208" s="25"/>
      <c r="I208" s="25"/>
      <c r="J208" s="25"/>
      <c r="K208" s="2"/>
      <c r="L208" s="24"/>
      <c r="M208" s="2"/>
      <c r="N208" s="2"/>
      <c r="O208" s="2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5.75" customHeight="1" x14ac:dyDescent="0.2">
      <c r="A209" s="24"/>
      <c r="B209" s="2"/>
      <c r="C209" s="2"/>
      <c r="D209" s="25"/>
      <c r="E209" s="2"/>
      <c r="F209" s="25"/>
      <c r="G209" s="25"/>
      <c r="H209" s="25"/>
      <c r="I209" s="25"/>
      <c r="J209" s="25"/>
      <c r="K209" s="2"/>
      <c r="L209" s="24"/>
      <c r="M209" s="2"/>
      <c r="N209" s="2"/>
      <c r="O209" s="25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5.75" customHeight="1" x14ac:dyDescent="0.2">
      <c r="A210" s="24"/>
      <c r="B210" s="2"/>
      <c r="C210" s="2"/>
      <c r="D210" s="25"/>
      <c r="E210" s="2"/>
      <c r="F210" s="25"/>
      <c r="G210" s="25"/>
      <c r="H210" s="25"/>
      <c r="I210" s="25"/>
      <c r="J210" s="25"/>
      <c r="K210" s="2"/>
      <c r="L210" s="24"/>
      <c r="M210" s="2"/>
      <c r="N210" s="2"/>
      <c r="O210" s="25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5.75" customHeight="1" x14ac:dyDescent="0.2">
      <c r="A211" s="24"/>
      <c r="B211" s="2"/>
      <c r="C211" s="2"/>
      <c r="D211" s="25"/>
      <c r="E211" s="2"/>
      <c r="F211" s="25"/>
      <c r="G211" s="25"/>
      <c r="H211" s="25"/>
      <c r="I211" s="25"/>
      <c r="J211" s="25"/>
      <c r="K211" s="2"/>
      <c r="L211" s="24"/>
      <c r="M211" s="2"/>
      <c r="N211" s="2"/>
      <c r="O211" s="2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5.75" customHeight="1" x14ac:dyDescent="0.2">
      <c r="A212" s="24"/>
      <c r="B212" s="2"/>
      <c r="C212" s="2"/>
      <c r="D212" s="25"/>
      <c r="E212" s="2"/>
      <c r="F212" s="25"/>
      <c r="G212" s="25"/>
      <c r="H212" s="25"/>
      <c r="I212" s="25"/>
      <c r="J212" s="25"/>
      <c r="K212" s="2"/>
      <c r="L212" s="24"/>
      <c r="M212" s="2"/>
      <c r="N212" s="2"/>
      <c r="O212" s="2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5.75" customHeight="1" x14ac:dyDescent="0.2">
      <c r="A213" s="24"/>
      <c r="B213" s="2"/>
      <c r="C213" s="2"/>
      <c r="D213" s="25"/>
      <c r="E213" s="2"/>
      <c r="F213" s="25"/>
      <c r="G213" s="25"/>
      <c r="H213" s="25"/>
      <c r="I213" s="25"/>
      <c r="J213" s="25"/>
      <c r="K213" s="2"/>
      <c r="L213" s="24"/>
      <c r="M213" s="2"/>
      <c r="N213" s="2"/>
      <c r="O213" s="2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5.75" customHeight="1" x14ac:dyDescent="0.2">
      <c r="A214" s="24"/>
      <c r="B214" s="2"/>
      <c r="C214" s="2"/>
      <c r="D214" s="25"/>
      <c r="E214" s="2"/>
      <c r="F214" s="25"/>
      <c r="G214" s="25"/>
      <c r="H214" s="25"/>
      <c r="I214" s="25"/>
      <c r="J214" s="25"/>
      <c r="K214" s="2"/>
      <c r="L214" s="24"/>
      <c r="M214" s="2"/>
      <c r="N214" s="2"/>
      <c r="O214" s="25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5.75" customHeight="1" x14ac:dyDescent="0.2">
      <c r="A215" s="24"/>
      <c r="B215" s="2"/>
      <c r="C215" s="2"/>
      <c r="D215" s="25"/>
      <c r="E215" s="2"/>
      <c r="F215" s="25"/>
      <c r="G215" s="25"/>
      <c r="H215" s="25"/>
      <c r="I215" s="25"/>
      <c r="J215" s="25"/>
      <c r="K215" s="2"/>
      <c r="L215" s="24"/>
      <c r="M215" s="2"/>
      <c r="N215" s="2"/>
      <c r="O215" s="25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5.75" customHeight="1" x14ac:dyDescent="0.2">
      <c r="A216" s="24"/>
      <c r="B216" s="2"/>
      <c r="C216" s="2"/>
      <c r="D216" s="25"/>
      <c r="E216" s="2"/>
      <c r="F216" s="25"/>
      <c r="G216" s="25"/>
      <c r="H216" s="25"/>
      <c r="I216" s="25"/>
      <c r="J216" s="25"/>
      <c r="K216" s="2"/>
      <c r="L216" s="24"/>
      <c r="M216" s="2"/>
      <c r="N216" s="2"/>
      <c r="O216" s="25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5.75" customHeight="1" x14ac:dyDescent="0.2">
      <c r="A217" s="24"/>
      <c r="B217" s="2"/>
      <c r="C217" s="2"/>
      <c r="D217" s="25"/>
      <c r="E217" s="2"/>
      <c r="F217" s="25"/>
      <c r="G217" s="25"/>
      <c r="H217" s="25"/>
      <c r="I217" s="25"/>
      <c r="J217" s="25"/>
      <c r="K217" s="2"/>
      <c r="L217" s="24"/>
      <c r="M217" s="2"/>
      <c r="N217" s="2"/>
      <c r="O217" s="25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5.75" customHeight="1" x14ac:dyDescent="0.2">
      <c r="A218" s="24"/>
      <c r="B218" s="2"/>
      <c r="C218" s="2"/>
      <c r="D218" s="25"/>
      <c r="E218" s="2"/>
      <c r="F218" s="25"/>
      <c r="G218" s="25"/>
      <c r="H218" s="25"/>
      <c r="I218" s="25"/>
      <c r="J218" s="25"/>
      <c r="K218" s="2"/>
      <c r="L218" s="24"/>
      <c r="M218" s="2"/>
      <c r="N218" s="2"/>
      <c r="O218" s="25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5.75" customHeight="1" x14ac:dyDescent="0.2">
      <c r="A219" s="24"/>
      <c r="B219" s="2"/>
      <c r="C219" s="2"/>
      <c r="D219" s="25"/>
      <c r="E219" s="2"/>
      <c r="F219" s="25"/>
      <c r="G219" s="25"/>
      <c r="H219" s="25"/>
      <c r="I219" s="25"/>
      <c r="J219" s="25"/>
      <c r="K219" s="2"/>
      <c r="L219" s="24"/>
      <c r="M219" s="2"/>
      <c r="N219" s="2"/>
      <c r="O219" s="25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5.75" customHeight="1" x14ac:dyDescent="0.2">
      <c r="A220" s="24"/>
      <c r="B220" s="2"/>
      <c r="C220" s="2"/>
      <c r="D220" s="25"/>
      <c r="E220" s="2"/>
      <c r="F220" s="25"/>
      <c r="G220" s="25"/>
      <c r="H220" s="25"/>
      <c r="I220" s="25"/>
      <c r="J220" s="25"/>
      <c r="K220" s="2"/>
      <c r="L220" s="24"/>
      <c r="M220" s="2"/>
      <c r="N220" s="2"/>
      <c r="O220" s="25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5.75" customHeight="1" x14ac:dyDescent="0.2">
      <c r="A221" s="24"/>
      <c r="B221" s="2"/>
      <c r="C221" s="2"/>
      <c r="D221" s="25"/>
      <c r="E221" s="2"/>
      <c r="F221" s="25"/>
      <c r="G221" s="25"/>
      <c r="H221" s="25"/>
      <c r="I221" s="25"/>
      <c r="J221" s="25"/>
      <c r="K221" s="2"/>
      <c r="L221" s="24"/>
      <c r="M221" s="2"/>
      <c r="N221" s="2"/>
      <c r="O221" s="25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5.75" customHeight="1" x14ac:dyDescent="0.2">
      <c r="A222" s="24"/>
      <c r="B222" s="2"/>
      <c r="C222" s="2"/>
      <c r="D222" s="25"/>
      <c r="E222" s="2"/>
      <c r="F222" s="25"/>
      <c r="G222" s="25"/>
      <c r="H222" s="25"/>
      <c r="I222" s="25"/>
      <c r="J222" s="25"/>
      <c r="K222" s="2"/>
      <c r="L222" s="24"/>
      <c r="M222" s="2"/>
      <c r="N222" s="2"/>
      <c r="O222" s="25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5.75" customHeight="1" x14ac:dyDescent="0.2">
      <c r="A223" s="24"/>
      <c r="B223" s="2"/>
      <c r="C223" s="2"/>
      <c r="D223" s="25"/>
      <c r="E223" s="2"/>
      <c r="F223" s="25"/>
      <c r="G223" s="25"/>
      <c r="H223" s="25"/>
      <c r="I223" s="25"/>
      <c r="J223" s="25"/>
      <c r="K223" s="2"/>
      <c r="L223" s="24"/>
      <c r="M223" s="2"/>
      <c r="N223" s="2"/>
      <c r="O223" s="25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5.75" customHeight="1" x14ac:dyDescent="0.2">
      <c r="A224" s="24"/>
      <c r="B224" s="2"/>
      <c r="C224" s="2"/>
      <c r="D224" s="25"/>
      <c r="E224" s="2"/>
      <c r="F224" s="25"/>
      <c r="G224" s="25"/>
      <c r="H224" s="25"/>
      <c r="I224" s="25"/>
      <c r="J224" s="25"/>
      <c r="K224" s="2"/>
      <c r="L224" s="24"/>
      <c r="M224" s="2"/>
      <c r="N224" s="2"/>
      <c r="O224" s="25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5.75" customHeight="1" x14ac:dyDescent="0.2">
      <c r="A225" s="24"/>
      <c r="B225" s="2"/>
      <c r="C225" s="2"/>
      <c r="D225" s="25"/>
      <c r="E225" s="2"/>
      <c r="F225" s="25"/>
      <c r="G225" s="25"/>
      <c r="H225" s="25"/>
      <c r="I225" s="25"/>
      <c r="J225" s="25"/>
      <c r="K225" s="2"/>
      <c r="L225" s="24"/>
      <c r="M225" s="2"/>
      <c r="N225" s="2"/>
      <c r="O225" s="25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5.75" customHeight="1" x14ac:dyDescent="0.2">
      <c r="A226" s="24"/>
      <c r="B226" s="2"/>
      <c r="C226" s="2"/>
      <c r="D226" s="25"/>
      <c r="E226" s="2"/>
      <c r="F226" s="25"/>
      <c r="G226" s="25"/>
      <c r="H226" s="25"/>
      <c r="I226" s="25"/>
      <c r="J226" s="25"/>
      <c r="K226" s="2"/>
      <c r="L226" s="24"/>
      <c r="M226" s="2"/>
      <c r="N226" s="2"/>
      <c r="O226" s="25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5.75" customHeight="1" x14ac:dyDescent="0.2">
      <c r="A227" s="24"/>
      <c r="B227" s="2"/>
      <c r="C227" s="2"/>
      <c r="D227" s="25"/>
      <c r="E227" s="2"/>
      <c r="F227" s="25"/>
      <c r="G227" s="25"/>
      <c r="H227" s="25"/>
      <c r="I227" s="25"/>
      <c r="J227" s="25"/>
      <c r="K227" s="2"/>
      <c r="L227" s="24"/>
      <c r="M227" s="2"/>
      <c r="N227" s="2"/>
      <c r="O227" s="25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5.75" customHeight="1" x14ac:dyDescent="0.2">
      <c r="A228" s="24"/>
      <c r="B228" s="2"/>
      <c r="C228" s="2"/>
      <c r="D228" s="25"/>
      <c r="E228" s="2"/>
      <c r="F228" s="25"/>
      <c r="G228" s="25"/>
      <c r="H228" s="25"/>
      <c r="I228" s="25"/>
      <c r="J228" s="25"/>
      <c r="K228" s="2"/>
      <c r="L228" s="24"/>
      <c r="M228" s="2"/>
      <c r="N228" s="2"/>
      <c r="O228" s="2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5.75" customHeight="1" x14ac:dyDescent="0.2">
      <c r="A229" s="24"/>
      <c r="B229" s="2"/>
      <c r="C229" s="2"/>
      <c r="D229" s="25"/>
      <c r="E229" s="2"/>
      <c r="F229" s="25"/>
      <c r="G229" s="25"/>
      <c r="H229" s="25"/>
      <c r="I229" s="25"/>
      <c r="J229" s="25"/>
      <c r="K229" s="2"/>
      <c r="L229" s="24"/>
      <c r="M229" s="2"/>
      <c r="N229" s="2"/>
      <c r="O229" s="2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5.75" customHeight="1" x14ac:dyDescent="0.2">
      <c r="A230" s="24"/>
      <c r="B230" s="2"/>
      <c r="C230" s="2"/>
      <c r="D230" s="25"/>
      <c r="E230" s="2"/>
      <c r="F230" s="25"/>
      <c r="G230" s="25"/>
      <c r="H230" s="25"/>
      <c r="I230" s="25"/>
      <c r="J230" s="25"/>
      <c r="K230" s="2"/>
      <c r="L230" s="24"/>
      <c r="M230" s="2"/>
      <c r="N230" s="2"/>
      <c r="O230" s="2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5.75" customHeight="1" x14ac:dyDescent="0.2">
      <c r="A231" s="24"/>
      <c r="B231" s="2"/>
      <c r="C231" s="2"/>
      <c r="D231" s="25"/>
      <c r="E231" s="2"/>
      <c r="F231" s="25"/>
      <c r="G231" s="25"/>
      <c r="H231" s="25"/>
      <c r="I231" s="25"/>
      <c r="J231" s="25"/>
      <c r="K231" s="2"/>
      <c r="L231" s="24"/>
      <c r="M231" s="2"/>
      <c r="N231" s="2"/>
      <c r="O231" s="25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5.75" customHeight="1" x14ac:dyDescent="0.2">
      <c r="A232" s="24"/>
      <c r="B232" s="2"/>
      <c r="C232" s="2"/>
      <c r="D232" s="25"/>
      <c r="E232" s="2"/>
      <c r="F232" s="25"/>
      <c r="G232" s="25"/>
      <c r="H232" s="25"/>
      <c r="I232" s="25"/>
      <c r="J232" s="25"/>
      <c r="K232" s="2"/>
      <c r="L232" s="24"/>
      <c r="M232" s="2"/>
      <c r="N232" s="2"/>
      <c r="O232" s="2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5.75" customHeight="1" x14ac:dyDescent="0.2">
      <c r="A233" s="24"/>
      <c r="B233" s="2"/>
      <c r="C233" s="2"/>
      <c r="D233" s="25"/>
      <c r="E233" s="2"/>
      <c r="F233" s="25"/>
      <c r="G233" s="25"/>
      <c r="H233" s="25"/>
      <c r="I233" s="25"/>
      <c r="J233" s="25"/>
      <c r="K233" s="2"/>
      <c r="L233" s="24"/>
      <c r="M233" s="2"/>
      <c r="N233" s="2"/>
      <c r="O233" s="2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5.75" customHeight="1" x14ac:dyDescent="0.2">
      <c r="A234" s="24"/>
      <c r="B234" s="2"/>
      <c r="C234" s="2"/>
      <c r="D234" s="25"/>
      <c r="E234" s="2"/>
      <c r="F234" s="25"/>
      <c r="G234" s="25"/>
      <c r="H234" s="25"/>
      <c r="I234" s="25"/>
      <c r="J234" s="25"/>
      <c r="K234" s="2"/>
      <c r="L234" s="24"/>
      <c r="M234" s="2"/>
      <c r="N234" s="2"/>
      <c r="O234" s="2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5.75" customHeight="1" x14ac:dyDescent="0.2">
      <c r="A235" s="24"/>
      <c r="B235" s="2"/>
      <c r="C235" s="2"/>
      <c r="D235" s="25"/>
      <c r="E235" s="2"/>
      <c r="F235" s="25"/>
      <c r="G235" s="25"/>
      <c r="H235" s="25"/>
      <c r="I235" s="25"/>
      <c r="J235" s="25"/>
      <c r="K235" s="2"/>
      <c r="L235" s="24"/>
      <c r="M235" s="2"/>
      <c r="N235" s="2"/>
      <c r="O235" s="25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5.75" customHeight="1" x14ac:dyDescent="0.2">
      <c r="A236" s="24"/>
      <c r="B236" s="2"/>
      <c r="C236" s="2"/>
      <c r="D236" s="25"/>
      <c r="E236" s="2"/>
      <c r="F236" s="25"/>
      <c r="G236" s="25"/>
      <c r="H236" s="25"/>
      <c r="I236" s="25"/>
      <c r="J236" s="25"/>
      <c r="K236" s="2"/>
      <c r="L236" s="24"/>
      <c r="M236" s="2"/>
      <c r="N236" s="2"/>
      <c r="O236" s="2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5.75" customHeight="1" x14ac:dyDescent="0.2">
      <c r="A237" s="24"/>
      <c r="B237" s="2"/>
      <c r="C237" s="2"/>
      <c r="D237" s="25"/>
      <c r="E237" s="2"/>
      <c r="F237" s="25"/>
      <c r="G237" s="25"/>
      <c r="H237" s="25"/>
      <c r="I237" s="25"/>
      <c r="J237" s="25"/>
      <c r="K237" s="2"/>
      <c r="L237" s="24"/>
      <c r="M237" s="2"/>
      <c r="N237" s="2"/>
      <c r="O237" s="25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5.75" customHeight="1" x14ac:dyDescent="0.2">
      <c r="A238" s="24"/>
      <c r="B238" s="2"/>
      <c r="C238" s="2"/>
      <c r="D238" s="25"/>
      <c r="E238" s="2"/>
      <c r="F238" s="25"/>
      <c r="G238" s="25"/>
      <c r="H238" s="25"/>
      <c r="I238" s="25"/>
      <c r="J238" s="25"/>
      <c r="K238" s="2"/>
      <c r="L238" s="24"/>
      <c r="M238" s="2"/>
      <c r="N238" s="2"/>
      <c r="O238" s="25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5.75" customHeight="1" x14ac:dyDescent="0.2">
      <c r="A239" s="24"/>
      <c r="B239" s="2"/>
      <c r="C239" s="2"/>
      <c r="D239" s="25"/>
      <c r="E239" s="2"/>
      <c r="F239" s="25"/>
      <c r="G239" s="25"/>
      <c r="H239" s="25"/>
      <c r="I239" s="25"/>
      <c r="J239" s="25"/>
      <c r="K239" s="2"/>
      <c r="L239" s="24"/>
      <c r="M239" s="2"/>
      <c r="N239" s="2"/>
      <c r="O239" s="25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5.75" customHeight="1" x14ac:dyDescent="0.2">
      <c r="A240" s="24"/>
      <c r="B240" s="2"/>
      <c r="C240" s="2"/>
      <c r="D240" s="25"/>
      <c r="E240" s="2"/>
      <c r="F240" s="25"/>
      <c r="G240" s="25"/>
      <c r="H240" s="25"/>
      <c r="I240" s="25"/>
      <c r="J240" s="25"/>
      <c r="K240" s="2"/>
      <c r="L240" s="24"/>
      <c r="M240" s="2"/>
      <c r="N240" s="2"/>
      <c r="O240" s="25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5.75" customHeight="1" x14ac:dyDescent="0.2">
      <c r="A241" s="24"/>
      <c r="B241" s="2"/>
      <c r="C241" s="2"/>
      <c r="D241" s="25"/>
      <c r="E241" s="2"/>
      <c r="F241" s="25"/>
      <c r="G241" s="25"/>
      <c r="H241" s="25"/>
      <c r="I241" s="25"/>
      <c r="J241" s="25"/>
      <c r="K241" s="2"/>
      <c r="L241" s="24"/>
      <c r="M241" s="2"/>
      <c r="N241" s="2"/>
      <c r="O241" s="25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5.75" customHeight="1" x14ac:dyDescent="0.2">
      <c r="A242" s="24"/>
      <c r="B242" s="2"/>
      <c r="C242" s="2"/>
      <c r="D242" s="25"/>
      <c r="E242" s="2"/>
      <c r="F242" s="25"/>
      <c r="G242" s="25"/>
      <c r="H242" s="25"/>
      <c r="I242" s="25"/>
      <c r="J242" s="25"/>
      <c r="K242" s="2"/>
      <c r="L242" s="24"/>
      <c r="M242" s="2"/>
      <c r="N242" s="2"/>
      <c r="O242" s="25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5.75" customHeight="1" x14ac:dyDescent="0.2">
      <c r="A243" s="24"/>
      <c r="B243" s="2"/>
      <c r="C243" s="2"/>
      <c r="D243" s="25"/>
      <c r="E243" s="2"/>
      <c r="F243" s="25"/>
      <c r="G243" s="25"/>
      <c r="H243" s="25"/>
      <c r="I243" s="25"/>
      <c r="J243" s="25"/>
      <c r="K243" s="2"/>
      <c r="L243" s="24"/>
      <c r="M243" s="2"/>
      <c r="N243" s="2"/>
      <c r="O243" s="25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5.75" customHeight="1" x14ac:dyDescent="0.2">
      <c r="A244" s="24"/>
      <c r="B244" s="2"/>
      <c r="C244" s="2"/>
      <c r="D244" s="25"/>
      <c r="E244" s="2"/>
      <c r="F244" s="25"/>
      <c r="G244" s="25"/>
      <c r="H244" s="25"/>
      <c r="I244" s="25"/>
      <c r="J244" s="25"/>
      <c r="K244" s="2"/>
      <c r="L244" s="24"/>
      <c r="M244" s="2"/>
      <c r="N244" s="2"/>
      <c r="O244" s="2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5.75" customHeight="1" x14ac:dyDescent="0.2">
      <c r="A245" s="24"/>
      <c r="B245" s="2"/>
      <c r="C245" s="2"/>
      <c r="D245" s="25"/>
      <c r="E245" s="2"/>
      <c r="F245" s="25"/>
      <c r="G245" s="25"/>
      <c r="H245" s="25"/>
      <c r="I245" s="25"/>
      <c r="J245" s="25"/>
      <c r="K245" s="2"/>
      <c r="L245" s="24"/>
      <c r="M245" s="2"/>
      <c r="N245" s="2"/>
      <c r="O245" s="25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5.75" customHeight="1" x14ac:dyDescent="0.2">
      <c r="A246" s="24"/>
      <c r="B246" s="2"/>
      <c r="C246" s="2"/>
      <c r="D246" s="25"/>
      <c r="E246" s="2"/>
      <c r="F246" s="25"/>
      <c r="G246" s="25"/>
      <c r="H246" s="25"/>
      <c r="I246" s="25"/>
      <c r="J246" s="25"/>
      <c r="K246" s="2"/>
      <c r="L246" s="24"/>
      <c r="M246" s="2"/>
      <c r="N246" s="2"/>
      <c r="O246" s="25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5.75" customHeight="1" x14ac:dyDescent="0.2">
      <c r="A247" s="24"/>
      <c r="B247" s="2"/>
      <c r="C247" s="2"/>
      <c r="D247" s="25"/>
      <c r="E247" s="2"/>
      <c r="F247" s="25"/>
      <c r="G247" s="25"/>
      <c r="H247" s="25"/>
      <c r="I247" s="25"/>
      <c r="J247" s="25"/>
      <c r="K247" s="2"/>
      <c r="L247" s="24"/>
      <c r="M247" s="2"/>
      <c r="N247" s="2"/>
      <c r="O247" s="25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5.75" customHeight="1" x14ac:dyDescent="0.2">
      <c r="A248" s="24"/>
      <c r="B248" s="2"/>
      <c r="C248" s="2"/>
      <c r="D248" s="25"/>
      <c r="E248" s="2"/>
      <c r="F248" s="25"/>
      <c r="G248" s="25"/>
      <c r="H248" s="25"/>
      <c r="I248" s="25"/>
      <c r="J248" s="25"/>
      <c r="K248" s="2"/>
      <c r="L248" s="24"/>
      <c r="M248" s="2"/>
      <c r="N248" s="2"/>
      <c r="O248" s="2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5.75" customHeight="1" x14ac:dyDescent="0.2">
      <c r="A249" s="24"/>
      <c r="B249" s="2"/>
      <c r="C249" s="2"/>
      <c r="D249" s="25"/>
      <c r="E249" s="2"/>
      <c r="F249" s="25"/>
      <c r="G249" s="25"/>
      <c r="H249" s="25"/>
      <c r="I249" s="25"/>
      <c r="J249" s="25"/>
      <c r="K249" s="2"/>
      <c r="L249" s="24"/>
      <c r="M249" s="2"/>
      <c r="N249" s="2"/>
      <c r="O249" s="25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5.75" customHeight="1" x14ac:dyDescent="0.2">
      <c r="A250" s="24"/>
      <c r="B250" s="2"/>
      <c r="C250" s="2"/>
      <c r="D250" s="25"/>
      <c r="E250" s="2"/>
      <c r="F250" s="25"/>
      <c r="G250" s="25"/>
      <c r="H250" s="25"/>
      <c r="I250" s="25"/>
      <c r="J250" s="25"/>
      <c r="K250" s="2"/>
      <c r="L250" s="24"/>
      <c r="M250" s="2"/>
      <c r="N250" s="2"/>
      <c r="O250" s="25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5.75" customHeight="1" x14ac:dyDescent="0.2">
      <c r="A251" s="24"/>
      <c r="B251" s="2"/>
      <c r="C251" s="2"/>
      <c r="D251" s="25"/>
      <c r="E251" s="2"/>
      <c r="F251" s="25"/>
      <c r="G251" s="25"/>
      <c r="H251" s="25"/>
      <c r="I251" s="25"/>
      <c r="J251" s="25"/>
      <c r="K251" s="2"/>
      <c r="L251" s="24"/>
      <c r="M251" s="2"/>
      <c r="N251" s="2"/>
      <c r="O251" s="25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5.75" customHeight="1" x14ac:dyDescent="0.2">
      <c r="A252" s="24"/>
      <c r="B252" s="2"/>
      <c r="C252" s="2"/>
      <c r="D252" s="25"/>
      <c r="E252" s="2"/>
      <c r="F252" s="25"/>
      <c r="G252" s="25"/>
      <c r="H252" s="25"/>
      <c r="I252" s="25"/>
      <c r="J252" s="25"/>
      <c r="K252" s="2"/>
      <c r="L252" s="24"/>
      <c r="M252" s="2"/>
      <c r="N252" s="2"/>
      <c r="O252" s="2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5.75" customHeight="1" x14ac:dyDescent="0.2">
      <c r="A253" s="24"/>
      <c r="B253" s="2"/>
      <c r="C253" s="2"/>
      <c r="D253" s="25"/>
      <c r="E253" s="2"/>
      <c r="F253" s="25"/>
      <c r="G253" s="25"/>
      <c r="H253" s="25"/>
      <c r="I253" s="25"/>
      <c r="J253" s="25"/>
      <c r="K253" s="2"/>
      <c r="L253" s="24"/>
      <c r="M253" s="2"/>
      <c r="N253" s="2"/>
      <c r="O253" s="25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5.75" customHeight="1" x14ac:dyDescent="0.2">
      <c r="A254" s="24"/>
      <c r="B254" s="2"/>
      <c r="C254" s="2"/>
      <c r="D254" s="25"/>
      <c r="E254" s="2"/>
      <c r="F254" s="25"/>
      <c r="G254" s="25"/>
      <c r="H254" s="25"/>
      <c r="I254" s="25"/>
      <c r="J254" s="25"/>
      <c r="K254" s="2"/>
      <c r="L254" s="24"/>
      <c r="M254" s="2"/>
      <c r="N254" s="2"/>
      <c r="O254" s="25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5.75" customHeight="1" x14ac:dyDescent="0.2">
      <c r="A255" s="24"/>
      <c r="B255" s="2"/>
      <c r="C255" s="2"/>
      <c r="D255" s="25"/>
      <c r="E255" s="2"/>
      <c r="F255" s="25"/>
      <c r="G255" s="25"/>
      <c r="H255" s="25"/>
      <c r="I255" s="25"/>
      <c r="J255" s="25"/>
      <c r="K255" s="2"/>
      <c r="L255" s="24"/>
      <c r="M255" s="2"/>
      <c r="N255" s="2"/>
      <c r="O255" s="25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5.75" customHeight="1" x14ac:dyDescent="0.2">
      <c r="A256" s="24"/>
      <c r="B256" s="2"/>
      <c r="C256" s="2"/>
      <c r="D256" s="25"/>
      <c r="E256" s="2"/>
      <c r="F256" s="25"/>
      <c r="G256" s="25"/>
      <c r="H256" s="25"/>
      <c r="I256" s="25"/>
      <c r="J256" s="25"/>
      <c r="K256" s="2"/>
      <c r="L256" s="24"/>
      <c r="M256" s="2"/>
      <c r="N256" s="2"/>
      <c r="O256" s="25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5.75" customHeight="1" x14ac:dyDescent="0.2">
      <c r="A257" s="24"/>
      <c r="B257" s="2"/>
      <c r="C257" s="2"/>
      <c r="D257" s="25"/>
      <c r="E257" s="2"/>
      <c r="F257" s="25"/>
      <c r="G257" s="25"/>
      <c r="H257" s="25"/>
      <c r="I257" s="25"/>
      <c r="J257" s="25"/>
      <c r="K257" s="2"/>
      <c r="L257" s="24"/>
      <c r="M257" s="2"/>
      <c r="N257" s="2"/>
      <c r="O257" s="25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5.75" customHeight="1" x14ac:dyDescent="0.2">
      <c r="A258" s="24"/>
      <c r="B258" s="2"/>
      <c r="C258" s="2"/>
      <c r="D258" s="25"/>
      <c r="E258" s="2"/>
      <c r="F258" s="25"/>
      <c r="G258" s="25"/>
      <c r="H258" s="25"/>
      <c r="I258" s="25"/>
      <c r="J258" s="25"/>
      <c r="K258" s="2"/>
      <c r="L258" s="24"/>
      <c r="M258" s="2"/>
      <c r="N258" s="2"/>
      <c r="O258" s="25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5.75" customHeight="1" x14ac:dyDescent="0.2">
      <c r="A259" s="24"/>
      <c r="B259" s="2"/>
      <c r="C259" s="2"/>
      <c r="D259" s="25"/>
      <c r="E259" s="2"/>
      <c r="F259" s="25"/>
      <c r="G259" s="25"/>
      <c r="H259" s="25"/>
      <c r="I259" s="25"/>
      <c r="J259" s="25"/>
      <c r="K259" s="2"/>
      <c r="L259" s="24"/>
      <c r="M259" s="2"/>
      <c r="N259" s="2"/>
      <c r="O259" s="25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5.75" customHeight="1" x14ac:dyDescent="0.2">
      <c r="A260" s="24"/>
      <c r="B260" s="2"/>
      <c r="C260" s="2"/>
      <c r="D260" s="25"/>
      <c r="E260" s="2"/>
      <c r="F260" s="25"/>
      <c r="G260" s="25"/>
      <c r="H260" s="25"/>
      <c r="I260" s="25"/>
      <c r="J260" s="25"/>
      <c r="K260" s="2"/>
      <c r="L260" s="24"/>
      <c r="M260" s="2"/>
      <c r="N260" s="2"/>
      <c r="O260" s="25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5.75" customHeight="1" x14ac:dyDescent="0.2">
      <c r="A261" s="24"/>
      <c r="B261" s="2"/>
      <c r="C261" s="2"/>
      <c r="D261" s="25"/>
      <c r="E261" s="2"/>
      <c r="F261" s="25"/>
      <c r="G261" s="25"/>
      <c r="H261" s="25"/>
      <c r="I261" s="25"/>
      <c r="J261" s="25"/>
      <c r="K261" s="2"/>
      <c r="L261" s="24"/>
      <c r="M261" s="2"/>
      <c r="N261" s="2"/>
      <c r="O261" s="25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5.75" customHeight="1" x14ac:dyDescent="0.2">
      <c r="A262" s="24"/>
      <c r="B262" s="2"/>
      <c r="C262" s="2"/>
      <c r="D262" s="25"/>
      <c r="E262" s="2"/>
      <c r="F262" s="25"/>
      <c r="G262" s="25"/>
      <c r="H262" s="25"/>
      <c r="I262" s="25"/>
      <c r="J262" s="25"/>
      <c r="K262" s="2"/>
      <c r="L262" s="24"/>
      <c r="M262" s="2"/>
      <c r="N262" s="2"/>
      <c r="O262" s="25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5.75" customHeight="1" x14ac:dyDescent="0.2">
      <c r="A263" s="24"/>
      <c r="B263" s="2"/>
      <c r="C263" s="2"/>
      <c r="D263" s="25"/>
      <c r="E263" s="2"/>
      <c r="F263" s="25"/>
      <c r="G263" s="25"/>
      <c r="H263" s="25"/>
      <c r="I263" s="25"/>
      <c r="J263" s="25"/>
      <c r="K263" s="2"/>
      <c r="L263" s="24"/>
      <c r="M263" s="2"/>
      <c r="N263" s="2"/>
      <c r="O263" s="25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5.75" customHeight="1" x14ac:dyDescent="0.2">
      <c r="A264" s="24"/>
      <c r="B264" s="2"/>
      <c r="C264" s="2"/>
      <c r="D264" s="25"/>
      <c r="E264" s="2"/>
      <c r="F264" s="25"/>
      <c r="G264" s="25"/>
      <c r="H264" s="25"/>
      <c r="I264" s="25"/>
      <c r="J264" s="25"/>
      <c r="K264" s="2"/>
      <c r="L264" s="24"/>
      <c r="M264" s="2"/>
      <c r="N264" s="2"/>
      <c r="O264" s="25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5.75" customHeight="1" x14ac:dyDescent="0.2">
      <c r="A265" s="24"/>
      <c r="B265" s="2"/>
      <c r="C265" s="2"/>
      <c r="D265" s="25"/>
      <c r="E265" s="2"/>
      <c r="F265" s="25"/>
      <c r="G265" s="25"/>
      <c r="H265" s="25"/>
      <c r="I265" s="25"/>
      <c r="J265" s="25"/>
      <c r="K265" s="2"/>
      <c r="L265" s="24"/>
      <c r="M265" s="2"/>
      <c r="N265" s="2"/>
      <c r="O265" s="25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5.75" customHeight="1" x14ac:dyDescent="0.2">
      <c r="A266" s="24"/>
      <c r="B266" s="2"/>
      <c r="C266" s="2"/>
      <c r="D266" s="25"/>
      <c r="E266" s="2"/>
      <c r="F266" s="25"/>
      <c r="G266" s="25"/>
      <c r="H266" s="25"/>
      <c r="I266" s="25"/>
      <c r="J266" s="25"/>
      <c r="K266" s="2"/>
      <c r="L266" s="24"/>
      <c r="M266" s="2"/>
      <c r="N266" s="2"/>
      <c r="O266" s="25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5.75" customHeight="1" x14ac:dyDescent="0.2">
      <c r="A267" s="24"/>
      <c r="B267" s="2"/>
      <c r="C267" s="2"/>
      <c r="D267" s="25"/>
      <c r="E267" s="2"/>
      <c r="F267" s="25"/>
      <c r="G267" s="25"/>
      <c r="H267" s="25"/>
      <c r="I267" s="25"/>
      <c r="J267" s="25"/>
      <c r="K267" s="2"/>
      <c r="L267" s="24"/>
      <c r="M267" s="2"/>
      <c r="N267" s="2"/>
      <c r="O267" s="25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5.75" customHeight="1" x14ac:dyDescent="0.2">
      <c r="A268" s="24"/>
      <c r="B268" s="2"/>
      <c r="C268" s="2"/>
      <c r="D268" s="25"/>
      <c r="E268" s="2"/>
      <c r="F268" s="25"/>
      <c r="G268" s="25"/>
      <c r="H268" s="25"/>
      <c r="I268" s="25"/>
      <c r="J268" s="25"/>
      <c r="K268" s="2"/>
      <c r="L268" s="24"/>
      <c r="M268" s="2"/>
      <c r="N268" s="2"/>
      <c r="O268" s="25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5.75" customHeight="1" x14ac:dyDescent="0.2">
      <c r="A269" s="24"/>
      <c r="B269" s="2"/>
      <c r="C269" s="2"/>
      <c r="D269" s="25"/>
      <c r="E269" s="2"/>
      <c r="F269" s="25"/>
      <c r="G269" s="25"/>
      <c r="H269" s="25"/>
      <c r="I269" s="25"/>
      <c r="J269" s="25"/>
      <c r="K269" s="2"/>
      <c r="L269" s="24"/>
      <c r="M269" s="2"/>
      <c r="N269" s="2"/>
      <c r="O269" s="25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</sheetData>
  <mergeCells count="26">
    <mergeCell ref="F6:G6"/>
    <mergeCell ref="H6:I6"/>
    <mergeCell ref="K6:U6"/>
    <mergeCell ref="A38:U38"/>
    <mergeCell ref="E7:K7"/>
    <mergeCell ref="M7:S7"/>
    <mergeCell ref="T7:U7"/>
    <mergeCell ref="A8:U8"/>
    <mergeCell ref="A7:C7"/>
    <mergeCell ref="A9:J9"/>
    <mergeCell ref="L9:U9"/>
    <mergeCell ref="A22:U22"/>
    <mergeCell ref="A23:J23"/>
    <mergeCell ref="L23:U23"/>
    <mergeCell ref="A6:E6"/>
    <mergeCell ref="A2:A4"/>
    <mergeCell ref="B2:U2"/>
    <mergeCell ref="B4:U4"/>
    <mergeCell ref="A5:U5"/>
    <mergeCell ref="D3:M3"/>
    <mergeCell ref="A39:J39"/>
    <mergeCell ref="L39:U39"/>
    <mergeCell ref="A52:U52"/>
    <mergeCell ref="A53:J53"/>
    <mergeCell ref="L53:U53"/>
    <mergeCell ref="L68:U69"/>
  </mergeCells>
  <conditionalFormatting sqref="W12:AC14">
    <cfRule type="expression" dxfId="364" priority="319">
      <formula>$X$12:$X$14="ÜS"</formula>
    </cfRule>
  </conditionalFormatting>
  <conditionalFormatting sqref="W12:AC14">
    <cfRule type="expression" dxfId="363" priority="320">
      <formula>$X$12:$X$14="S"</formula>
    </cfRule>
  </conditionalFormatting>
  <conditionalFormatting sqref="A33:J33 A63:J63 I12:J17 A62 D62:J62 A47:J47 A11:J11 A25:J26 L11 L26">
    <cfRule type="expression" dxfId="362" priority="321">
      <formula>$D11="ÜS"</formula>
    </cfRule>
  </conditionalFormatting>
  <conditionalFormatting sqref="A33:J33 A63:J63 I12:J17 A62 D62:J62 A47:J47 A11:J11 A25:J26 L11 L26">
    <cfRule type="expression" dxfId="361" priority="322">
      <formula>$D11="S"</formula>
    </cfRule>
  </conditionalFormatting>
  <conditionalFormatting sqref="A33:J33 A63:J63 I12:J17 A62 D62:J62 A47:J47 A11:J11 A25:J26 L11 L26">
    <cfRule type="expression" dxfId="360" priority="323">
      <formula>$D11="OZ"</formula>
    </cfRule>
  </conditionalFormatting>
  <conditionalFormatting sqref="I27:J32">
    <cfRule type="expression" dxfId="359" priority="324">
      <formula>$D27="ÜS"</formula>
    </cfRule>
  </conditionalFormatting>
  <conditionalFormatting sqref="I27:J32">
    <cfRule type="expression" dxfId="358" priority="325">
      <formula>$D27="S"</formula>
    </cfRule>
  </conditionalFormatting>
  <conditionalFormatting sqref="I27:J32">
    <cfRule type="expression" dxfId="357" priority="326">
      <formula>$D27="OZ"</formula>
    </cfRule>
  </conditionalFormatting>
  <conditionalFormatting sqref="A46 D46:J46 I41:J45">
    <cfRule type="expression" dxfId="356" priority="327">
      <formula>$D41="ÜS"</formula>
    </cfRule>
  </conditionalFormatting>
  <conditionalFormatting sqref="A46 D46:J46 I41:J45">
    <cfRule type="expression" dxfId="355" priority="328">
      <formula>$D41="S"</formula>
    </cfRule>
  </conditionalFormatting>
  <conditionalFormatting sqref="A46 D46:J46 I41:J45">
    <cfRule type="expression" dxfId="354" priority="329">
      <formula>$D41="OZ"</formula>
    </cfRule>
  </conditionalFormatting>
  <conditionalFormatting sqref="D60:J61 I57:J59 A60:A61 A55:J56">
    <cfRule type="expression" dxfId="353" priority="330">
      <formula>$D55="ÜS"</formula>
    </cfRule>
  </conditionalFormatting>
  <conditionalFormatting sqref="D60:J61 I57:J59 A60:A61 A55:J56">
    <cfRule type="expression" dxfId="352" priority="331">
      <formula>$D55="S"</formula>
    </cfRule>
  </conditionalFormatting>
  <conditionalFormatting sqref="D60:J61 I57:J59 A60:A61 A55:J56">
    <cfRule type="expression" dxfId="351" priority="332">
      <formula>$D55="OZ"</formula>
    </cfRule>
  </conditionalFormatting>
  <conditionalFormatting sqref="T12:U17 L32:U33 L62:U63 M11:U11 M26:U26 L25:U25">
    <cfRule type="expression" dxfId="344" priority="339">
      <formula>$O11="ÜS"</formula>
    </cfRule>
  </conditionalFormatting>
  <conditionalFormatting sqref="T12:U17 L32:U33 L62:U63 M11:U11 M26:U26 L25:U25">
    <cfRule type="expression" dxfId="343" priority="340">
      <formula>$O11="S"</formula>
    </cfRule>
  </conditionalFormatting>
  <conditionalFormatting sqref="T12:U17 L32:U33 L62:U63 M11:U11 M26:U26 L25:U25">
    <cfRule type="expression" dxfId="342" priority="341">
      <formula>$O11="OZ"</formula>
    </cfRule>
  </conditionalFormatting>
  <conditionalFormatting sqref="T27:U31">
    <cfRule type="expression" dxfId="341" priority="342">
      <formula>$O27="ÜS"</formula>
    </cfRule>
  </conditionalFormatting>
  <conditionalFormatting sqref="T27:U31">
    <cfRule type="expression" dxfId="340" priority="343">
      <formula>$O27="S"</formula>
    </cfRule>
  </conditionalFormatting>
  <conditionalFormatting sqref="T27:U31">
    <cfRule type="expression" dxfId="339" priority="344">
      <formula>$O27="OZ"</formula>
    </cfRule>
  </conditionalFormatting>
  <conditionalFormatting sqref="L46:L47 O46:U47 T41:U45">
    <cfRule type="expression" dxfId="338" priority="345">
      <formula>$O41="ÜS"</formula>
    </cfRule>
  </conditionalFormatting>
  <conditionalFormatting sqref="L46:L47 O46:U47 T41:U45">
    <cfRule type="expression" dxfId="337" priority="346">
      <formula>$O41="S"</formula>
    </cfRule>
  </conditionalFormatting>
  <conditionalFormatting sqref="L46:L47 O46:U47 T41:U45">
    <cfRule type="expression" dxfId="336" priority="347">
      <formula>$O41="OZ"</formula>
    </cfRule>
  </conditionalFormatting>
  <conditionalFormatting sqref="L59:L61 O61:U61 T55:U58 M59:U60">
    <cfRule type="expression" dxfId="335" priority="348">
      <formula>$O55="ÜS"</formula>
    </cfRule>
  </conditionalFormatting>
  <conditionalFormatting sqref="L59:L61 O61:U61 T55:U58 M59:U60">
    <cfRule type="expression" dxfId="334" priority="349">
      <formula>$O55="S"</formula>
    </cfRule>
  </conditionalFormatting>
  <conditionalFormatting sqref="L59:L61 O61:U61 T55:U58 M59:U60">
    <cfRule type="expression" dxfId="333" priority="350">
      <formula>$O55="OZ"</formula>
    </cfRule>
  </conditionalFormatting>
  <conditionalFormatting sqref="D12:H17">
    <cfRule type="expression" dxfId="308" priority="375">
      <formula>$D12="ÜS"</formula>
    </cfRule>
  </conditionalFormatting>
  <conditionalFormatting sqref="D12:H17">
    <cfRule type="expression" dxfId="307" priority="376">
      <formula>$D12="S"</formula>
    </cfRule>
  </conditionalFormatting>
  <conditionalFormatting sqref="D12:H17">
    <cfRule type="expression" dxfId="306" priority="377">
      <formula>$D12="OZ"</formula>
    </cfRule>
  </conditionalFormatting>
  <conditionalFormatting sqref="L17:S17 O12:S14 O16:S16">
    <cfRule type="expression" dxfId="305" priority="378">
      <formula>$O12="ÜS"</formula>
    </cfRule>
  </conditionalFormatting>
  <conditionalFormatting sqref="L17:S17 O12:S14 O16:S16">
    <cfRule type="expression" dxfId="304" priority="379">
      <formula>$O12="S"</formula>
    </cfRule>
  </conditionalFormatting>
  <conditionalFormatting sqref="L17:S17 O12:S14 O16:S16">
    <cfRule type="expression" dxfId="303" priority="380">
      <formula>$O12="OZ"</formula>
    </cfRule>
  </conditionalFormatting>
  <conditionalFormatting sqref="O15:S15">
    <cfRule type="expression" dxfId="302" priority="381">
      <formula>$O15="ÜS"</formula>
    </cfRule>
  </conditionalFormatting>
  <conditionalFormatting sqref="O15:S15">
    <cfRule type="expression" dxfId="301" priority="382">
      <formula>$O15="S"</formula>
    </cfRule>
  </conditionalFormatting>
  <conditionalFormatting sqref="O15:S15">
    <cfRule type="expression" dxfId="300" priority="383">
      <formula>$O15="OZ"</formula>
    </cfRule>
  </conditionalFormatting>
  <conditionalFormatting sqref="D28:H28 D30:H31 A27:H27">
    <cfRule type="expression" dxfId="299" priority="384">
      <formula>$D27="ÜS"</formula>
    </cfRule>
  </conditionalFormatting>
  <conditionalFormatting sqref="D28:H28 D30:H31 A27:H27">
    <cfRule type="expression" dxfId="298" priority="385">
      <formula>$D27="S"</formula>
    </cfRule>
  </conditionalFormatting>
  <conditionalFormatting sqref="D28:H28 D30:H31 A27:H27">
    <cfRule type="expression" dxfId="297" priority="386">
      <formula>$D27="OZ"</formula>
    </cfRule>
  </conditionalFormatting>
  <conditionalFormatting sqref="D29:H29">
    <cfRule type="expression" dxfId="296" priority="387">
      <formula>$D29="ÜS"</formula>
    </cfRule>
  </conditionalFormatting>
  <conditionalFormatting sqref="D29:H29">
    <cfRule type="expression" dxfId="295" priority="388">
      <formula>$D29="S"</formula>
    </cfRule>
  </conditionalFormatting>
  <conditionalFormatting sqref="D29:H29">
    <cfRule type="expression" dxfId="294" priority="389">
      <formula>$D29="OZ"</formula>
    </cfRule>
  </conditionalFormatting>
  <conditionalFormatting sqref="O31:S31">
    <cfRule type="expression" dxfId="293" priority="399">
      <formula>$O31="ÜS"</formula>
    </cfRule>
  </conditionalFormatting>
  <conditionalFormatting sqref="O31:S31">
    <cfRule type="expression" dxfId="292" priority="400">
      <formula>$O31="S"</formula>
    </cfRule>
  </conditionalFormatting>
  <conditionalFormatting sqref="O31:S31">
    <cfRule type="expression" dxfId="291" priority="401">
      <formula>$O31="OZ"</formula>
    </cfRule>
  </conditionalFormatting>
  <conditionalFormatting sqref="A32:H32">
    <cfRule type="expression" dxfId="290" priority="402">
      <formula>$D32="ÜS"</formula>
    </cfRule>
  </conditionalFormatting>
  <conditionalFormatting sqref="A32:H32">
    <cfRule type="expression" dxfId="289" priority="403">
      <formula>$D32="S"</formula>
    </cfRule>
  </conditionalFormatting>
  <conditionalFormatting sqref="A32:H32">
    <cfRule type="expression" dxfId="288" priority="404">
      <formula>$D32="OZ"</formula>
    </cfRule>
  </conditionalFormatting>
  <conditionalFormatting sqref="A45 D41:H45">
    <cfRule type="expression" dxfId="287" priority="405">
      <formula>$D41="ÜS"</formula>
    </cfRule>
  </conditionalFormatting>
  <conditionalFormatting sqref="A45 D41:H45">
    <cfRule type="expression" dxfId="286" priority="406">
      <formula>$D41="S"</formula>
    </cfRule>
  </conditionalFormatting>
  <conditionalFormatting sqref="A45 D41:H45">
    <cfRule type="expression" dxfId="285" priority="407">
      <formula>$D41="OZ"</formula>
    </cfRule>
  </conditionalFormatting>
  <conditionalFormatting sqref="O41:S44">
    <cfRule type="expression" dxfId="284" priority="408">
      <formula>$O41="ÜS"</formula>
    </cfRule>
  </conditionalFormatting>
  <conditionalFormatting sqref="O41:S44">
    <cfRule type="expression" dxfId="283" priority="409">
      <formula>$O41="S"</formula>
    </cfRule>
  </conditionalFormatting>
  <conditionalFormatting sqref="O41:S44">
    <cfRule type="expression" dxfId="282" priority="410">
      <formula>$O41="OZ"</formula>
    </cfRule>
  </conditionalFormatting>
  <conditionalFormatting sqref="L45 O45:S45">
    <cfRule type="expression" dxfId="281" priority="411">
      <formula>$O45="ÜS"</formula>
    </cfRule>
  </conditionalFormatting>
  <conditionalFormatting sqref="L45 O45:S45">
    <cfRule type="expression" dxfId="280" priority="412">
      <formula>$O45="S"</formula>
    </cfRule>
  </conditionalFormatting>
  <conditionalFormatting sqref="L45 O45:S45">
    <cfRule type="expression" dxfId="279" priority="413">
      <formula>$O45="OZ"</formula>
    </cfRule>
  </conditionalFormatting>
  <conditionalFormatting sqref="D57:H58">
    <cfRule type="expression" dxfId="278" priority="414">
      <formula>$D57="ÜS"</formula>
    </cfRule>
  </conditionalFormatting>
  <conditionalFormatting sqref="D57:H58">
    <cfRule type="expression" dxfId="277" priority="415">
      <formula>$D57="S"</formula>
    </cfRule>
  </conditionalFormatting>
  <conditionalFormatting sqref="D57:H58">
    <cfRule type="expression" dxfId="276" priority="416">
      <formula>$D57="OZ"</formula>
    </cfRule>
  </conditionalFormatting>
  <conditionalFormatting sqref="D59:H59">
    <cfRule type="expression" dxfId="275" priority="417">
      <formula>$D59="ÜS"</formula>
    </cfRule>
  </conditionalFormatting>
  <conditionalFormatting sqref="D59:H59">
    <cfRule type="expression" dxfId="274" priority="418">
      <formula>$D59="S"</formula>
    </cfRule>
  </conditionalFormatting>
  <conditionalFormatting sqref="D59:H59">
    <cfRule type="expression" dxfId="273" priority="419">
      <formula>$D59="OZ"</formula>
    </cfRule>
  </conditionalFormatting>
  <conditionalFormatting sqref="O27:S27">
    <cfRule type="expression" dxfId="272" priority="420">
      <formula>$O27="ÜS"</formula>
    </cfRule>
  </conditionalFormatting>
  <conditionalFormatting sqref="O27:S27">
    <cfRule type="expression" dxfId="271" priority="421">
      <formula>$O27="S"</formula>
    </cfRule>
  </conditionalFormatting>
  <conditionalFormatting sqref="O27:S27">
    <cfRule type="expression" dxfId="270" priority="422">
      <formula>$O27="OZ"</formula>
    </cfRule>
  </conditionalFormatting>
  <conditionalFormatting sqref="O28:S28">
    <cfRule type="expression" dxfId="269" priority="423">
      <formula>$O28="ÜS"</formula>
    </cfRule>
  </conditionalFormatting>
  <conditionalFormatting sqref="O28:S28">
    <cfRule type="expression" dxfId="268" priority="424">
      <formula>$O28="S"</formula>
    </cfRule>
  </conditionalFormatting>
  <conditionalFormatting sqref="O28:S28">
    <cfRule type="expression" dxfId="267" priority="425">
      <formula>$O28="OZ"</formula>
    </cfRule>
  </conditionalFormatting>
  <conditionalFormatting sqref="O29:S29">
    <cfRule type="expression" dxfId="266" priority="429">
      <formula>$O29="ÜS"</formula>
    </cfRule>
  </conditionalFormatting>
  <conditionalFormatting sqref="O29:S29">
    <cfRule type="expression" dxfId="265" priority="430">
      <formula>$O29="S"</formula>
    </cfRule>
  </conditionalFormatting>
  <conditionalFormatting sqref="O29:S29">
    <cfRule type="expression" dxfId="264" priority="431">
      <formula>$O29="OZ"</formula>
    </cfRule>
  </conditionalFormatting>
  <conditionalFormatting sqref="O30:S30">
    <cfRule type="expression" dxfId="263" priority="432">
      <formula>$O30="ÜS"</formula>
    </cfRule>
  </conditionalFormatting>
  <conditionalFormatting sqref="O30:S30">
    <cfRule type="expression" dxfId="262" priority="433">
      <formula>$O30="S"</formula>
    </cfRule>
  </conditionalFormatting>
  <conditionalFormatting sqref="O30:S30">
    <cfRule type="expression" dxfId="261" priority="434">
      <formula>$O30="OZ"</formula>
    </cfRule>
  </conditionalFormatting>
  <conditionalFormatting sqref="O57:S58 M56:S56">
    <cfRule type="expression" dxfId="260" priority="438">
      <formula>$O56="ÜS"</formula>
    </cfRule>
  </conditionalFormatting>
  <conditionalFormatting sqref="O57:S58 M56:S56">
    <cfRule type="expression" dxfId="259" priority="439">
      <formula>$O56="S"</formula>
    </cfRule>
  </conditionalFormatting>
  <conditionalFormatting sqref="O57:S58 M56:S56">
    <cfRule type="expression" dxfId="258" priority="440">
      <formula>$O56="OZ"</formula>
    </cfRule>
  </conditionalFormatting>
  <conditionalFormatting sqref="M55:S55">
    <cfRule type="expression" dxfId="257" priority="441">
      <formula>$O55="ÜS"</formula>
    </cfRule>
  </conditionalFormatting>
  <conditionalFormatting sqref="M55:S55">
    <cfRule type="expression" dxfId="256" priority="442">
      <formula>$O55="S"</formula>
    </cfRule>
  </conditionalFormatting>
  <conditionalFormatting sqref="M55:S55">
    <cfRule type="expression" dxfId="255" priority="443">
      <formula>$O55="OZ"</formula>
    </cfRule>
  </conditionalFormatting>
  <conditionalFormatting sqref="L55">
    <cfRule type="expression" dxfId="254" priority="444">
      <formula>$O55="ÜS"</formula>
    </cfRule>
  </conditionalFormatting>
  <conditionalFormatting sqref="L55">
    <cfRule type="expression" dxfId="253" priority="445">
      <formula>$O55="S"</formula>
    </cfRule>
  </conditionalFormatting>
  <conditionalFormatting sqref="L55">
    <cfRule type="expression" dxfId="252" priority="446">
      <formula>$O55="OZ"</formula>
    </cfRule>
  </conditionalFormatting>
  <conditionalFormatting sqref="L56">
    <cfRule type="expression" dxfId="251" priority="450">
      <formula>$O56="ÜS"</formula>
    </cfRule>
  </conditionalFormatting>
  <conditionalFormatting sqref="L56">
    <cfRule type="expression" dxfId="250" priority="451">
      <formula>$O56="S"</formula>
    </cfRule>
  </conditionalFormatting>
  <conditionalFormatting sqref="L56">
    <cfRule type="expression" dxfId="249" priority="452">
      <formula>$O56="OZ"</formula>
    </cfRule>
  </conditionalFormatting>
  <conditionalFormatting sqref="B46:C46">
    <cfRule type="expression" dxfId="248" priority="468">
      <formula>$D46="ÜS"</formula>
    </cfRule>
  </conditionalFormatting>
  <conditionalFormatting sqref="B46:C46">
    <cfRule type="expression" dxfId="247" priority="469">
      <formula>$D46="S"</formula>
    </cfRule>
  </conditionalFormatting>
  <conditionalFormatting sqref="B46:C46">
    <cfRule type="expression" dxfId="246" priority="470">
      <formula>$D46="OZ"</formula>
    </cfRule>
  </conditionalFormatting>
  <conditionalFormatting sqref="M47:N47">
    <cfRule type="expression" dxfId="245" priority="471">
      <formula>$D47="ÜS"</formula>
    </cfRule>
  </conditionalFormatting>
  <conditionalFormatting sqref="M47:N47">
    <cfRule type="expression" dxfId="244" priority="472">
      <formula>$D47="S"</formula>
    </cfRule>
  </conditionalFormatting>
  <conditionalFormatting sqref="M47:N47">
    <cfRule type="expression" dxfId="243" priority="473">
      <formula>$D47="OZ"</formula>
    </cfRule>
  </conditionalFormatting>
  <conditionalFormatting sqref="M46:N46">
    <cfRule type="expression" dxfId="242" priority="474">
      <formula>$D46="ÜS"</formula>
    </cfRule>
  </conditionalFormatting>
  <conditionalFormatting sqref="M46:N46">
    <cfRule type="expression" dxfId="241" priority="475">
      <formula>$D46="S"</formula>
    </cfRule>
  </conditionalFormatting>
  <conditionalFormatting sqref="M46:N46">
    <cfRule type="expression" dxfId="240" priority="476">
      <formula>$D46="OZ"</formula>
    </cfRule>
  </conditionalFormatting>
  <conditionalFormatting sqref="B60:C60">
    <cfRule type="expression" dxfId="239" priority="480">
      <formula>$D60="ÜS"</formula>
    </cfRule>
  </conditionalFormatting>
  <conditionalFormatting sqref="B60:C60">
    <cfRule type="expression" dxfId="238" priority="481">
      <formula>$D60="S"</formula>
    </cfRule>
  </conditionalFormatting>
  <conditionalFormatting sqref="B60:C60">
    <cfRule type="expression" dxfId="237" priority="482">
      <formula>$D60="OZ"</formula>
    </cfRule>
  </conditionalFormatting>
  <conditionalFormatting sqref="A12:A13">
    <cfRule type="expression" dxfId="230" priority="316">
      <formula>$D12="ÜS"</formula>
    </cfRule>
    <cfRule type="expression" dxfId="229" priority="317">
      <formula>$D12="S"</formula>
    </cfRule>
    <cfRule type="expression" dxfId="228" priority="318">
      <formula>$D12="OZ"</formula>
    </cfRule>
  </conditionalFormatting>
  <conditionalFormatting sqref="B12:C12">
    <cfRule type="expression" dxfId="227" priority="313">
      <formula>$D12="ÜS"</formula>
    </cfRule>
    <cfRule type="expression" dxfId="226" priority="314">
      <formula>$D12="S"</formula>
    </cfRule>
    <cfRule type="expression" dxfId="225" priority="315">
      <formula>$D12="OZ"</formula>
    </cfRule>
  </conditionalFormatting>
  <conditionalFormatting sqref="B13:C13">
    <cfRule type="expression" dxfId="224" priority="310">
      <formula>$D13="ÜS"</formula>
    </cfRule>
    <cfRule type="expression" dxfId="223" priority="311">
      <formula>$D13="S"</formula>
    </cfRule>
    <cfRule type="expression" dxfId="222" priority="312">
      <formula>$D13="OZ"</formula>
    </cfRule>
  </conditionalFormatting>
  <conditionalFormatting sqref="A14:C14">
    <cfRule type="expression" dxfId="221" priority="307">
      <formula>$D14="ÜS"</formula>
    </cfRule>
  </conditionalFormatting>
  <conditionalFormatting sqref="A14:C14">
    <cfRule type="expression" dxfId="220" priority="308">
      <formula>$D14="S"</formula>
    </cfRule>
  </conditionalFormatting>
  <conditionalFormatting sqref="A14:C14">
    <cfRule type="expression" dxfId="219" priority="309">
      <formula>$D14="OZ"</formula>
    </cfRule>
  </conditionalFormatting>
  <conditionalFormatting sqref="A15:C15">
    <cfRule type="expression" dxfId="218" priority="304">
      <formula>$D15="ÜS"</formula>
    </cfRule>
    <cfRule type="expression" dxfId="217" priority="305">
      <formula>$D15="S"</formula>
    </cfRule>
    <cfRule type="expression" dxfId="216" priority="306">
      <formula>$D15="OZ"</formula>
    </cfRule>
  </conditionalFormatting>
  <conditionalFormatting sqref="A15:A17">
    <cfRule type="expression" dxfId="215" priority="301">
      <formula>$D15="ÜS"</formula>
    </cfRule>
    <cfRule type="expression" dxfId="214" priority="302">
      <formula>$D15="S"</formula>
    </cfRule>
    <cfRule type="expression" dxfId="213" priority="303">
      <formula>$D15="OZ"</formula>
    </cfRule>
  </conditionalFormatting>
  <conditionalFormatting sqref="B16:C16">
    <cfRule type="expression" dxfId="212" priority="298">
      <formula>$D16="ÜS"</formula>
    </cfRule>
    <cfRule type="expression" dxfId="211" priority="299">
      <formula>$D16="S"</formula>
    </cfRule>
    <cfRule type="expression" dxfId="210" priority="300">
      <formula>$D16="OZ"</formula>
    </cfRule>
  </conditionalFormatting>
  <conditionalFormatting sqref="B17:C17">
    <cfRule type="expression" dxfId="209" priority="295">
      <formula>$D17="ÜS"</formula>
    </cfRule>
    <cfRule type="expression" dxfId="208" priority="296">
      <formula>$D17="S"</formula>
    </cfRule>
    <cfRule type="expression" dxfId="207" priority="297">
      <formula>$D17="OZ"</formula>
    </cfRule>
  </conditionalFormatting>
  <conditionalFormatting sqref="L12:L13">
    <cfRule type="expression" dxfId="206" priority="292">
      <formula>$O12="ÜS"</formula>
    </cfRule>
    <cfRule type="expression" dxfId="205" priority="293">
      <formula>$O12="S"</formula>
    </cfRule>
    <cfRule type="expression" dxfId="204" priority="294">
      <formula>$O12="OZ"</formula>
    </cfRule>
  </conditionalFormatting>
  <conditionalFormatting sqref="M12:N12">
    <cfRule type="expression" dxfId="203" priority="289">
      <formula>$D12="ÜS"</formula>
    </cfRule>
    <cfRule type="expression" dxfId="202" priority="290">
      <formula>$D12="S"</formula>
    </cfRule>
    <cfRule type="expression" dxfId="201" priority="291">
      <formula>$D12="OZ"</formula>
    </cfRule>
  </conditionalFormatting>
  <conditionalFormatting sqref="M13:N13">
    <cfRule type="expression" dxfId="200" priority="286">
      <formula>$D13="ÜS"</formula>
    </cfRule>
    <cfRule type="expression" dxfId="199" priority="287">
      <formula>$D13="S"</formula>
    </cfRule>
    <cfRule type="expression" dxfId="198" priority="288">
      <formula>$D13="OZ"</formula>
    </cfRule>
  </conditionalFormatting>
  <conditionalFormatting sqref="L14:N14">
    <cfRule type="expression" dxfId="197" priority="283">
      <formula>$D14="ÜS"</formula>
    </cfRule>
    <cfRule type="expression" dxfId="196" priority="284">
      <formula>$D14="S"</formula>
    </cfRule>
    <cfRule type="expression" dxfId="195" priority="285">
      <formula>$D14="OZ"</formula>
    </cfRule>
  </conditionalFormatting>
  <conditionalFormatting sqref="L15:N15">
    <cfRule type="expression" dxfId="194" priority="280">
      <formula>$D15="ÜS"</formula>
    </cfRule>
    <cfRule type="expression" dxfId="193" priority="281">
      <formula>$D15="S"</formula>
    </cfRule>
    <cfRule type="expression" dxfId="192" priority="282">
      <formula>$D15="OZ"</formula>
    </cfRule>
  </conditionalFormatting>
  <conditionalFormatting sqref="L16">
    <cfRule type="expression" dxfId="191" priority="277">
      <formula>$O16="ÜS"</formula>
    </cfRule>
    <cfRule type="expression" dxfId="190" priority="278">
      <formula>$O16="S"</formula>
    </cfRule>
    <cfRule type="expression" dxfId="189" priority="279">
      <formula>$O16="OZ"</formula>
    </cfRule>
  </conditionalFormatting>
  <conditionalFormatting sqref="M16:N16">
    <cfRule type="expression" dxfId="188" priority="274">
      <formula>$O16="ÜS"</formula>
    </cfRule>
    <cfRule type="expression" dxfId="187" priority="275">
      <formula>$O16="S"</formula>
    </cfRule>
    <cfRule type="expression" dxfId="186" priority="276">
      <formula>$O16="OZ"</formula>
    </cfRule>
  </conditionalFormatting>
  <conditionalFormatting sqref="A28:A31">
    <cfRule type="expression" dxfId="185" priority="271">
      <formula>$D28="ÜS"</formula>
    </cfRule>
    <cfRule type="expression" dxfId="184" priority="272">
      <formula>$D28="S"</formula>
    </cfRule>
    <cfRule type="expression" dxfId="183" priority="273">
      <formula>$D28="OZ"</formula>
    </cfRule>
  </conditionalFormatting>
  <conditionalFormatting sqref="B28:C31">
    <cfRule type="expression" dxfId="182" priority="265">
      <formula>$D28="ÜS"</formula>
    </cfRule>
    <cfRule type="expression" dxfId="181" priority="266">
      <formula>$D28="S"</formula>
    </cfRule>
    <cfRule type="expression" dxfId="180" priority="267">
      <formula>$D28="OZ"</formula>
    </cfRule>
  </conditionalFormatting>
  <conditionalFormatting sqref="L30:N31">
    <cfRule type="expression" dxfId="179" priority="262">
      <formula>$O30="ÜS"</formula>
    </cfRule>
    <cfRule type="expression" dxfId="178" priority="263">
      <formula>$O30="S"</formula>
    </cfRule>
    <cfRule type="expression" dxfId="177" priority="264">
      <formula>$O30="OZ"</formula>
    </cfRule>
  </conditionalFormatting>
  <conditionalFormatting sqref="L28:L29 M28:N28">
    <cfRule type="expression" dxfId="176" priority="259">
      <formula>$O28="ÜS"</formula>
    </cfRule>
    <cfRule type="expression" dxfId="175" priority="260">
      <formula>$O28="S"</formula>
    </cfRule>
    <cfRule type="expression" dxfId="174" priority="261">
      <formula>$O28="OZ"</formula>
    </cfRule>
  </conditionalFormatting>
  <conditionalFormatting sqref="M29:N29">
    <cfRule type="expression" dxfId="173" priority="253">
      <formula>$O29="ÜS"</formula>
    </cfRule>
    <cfRule type="expression" dxfId="172" priority="254">
      <formula>$O29="S"</formula>
    </cfRule>
    <cfRule type="expression" dxfId="171" priority="255">
      <formula>$O29="OZ"</formula>
    </cfRule>
  </conditionalFormatting>
  <conditionalFormatting sqref="L27">
    <cfRule type="expression" dxfId="170" priority="250">
      <formula>$D27="ÜS"</formula>
    </cfRule>
  </conditionalFormatting>
  <conditionalFormatting sqref="L27">
    <cfRule type="expression" dxfId="169" priority="251">
      <formula>$D27="S"</formula>
    </cfRule>
  </conditionalFormatting>
  <conditionalFormatting sqref="L27">
    <cfRule type="expression" dxfId="168" priority="252">
      <formula>$D27="OZ"</formula>
    </cfRule>
  </conditionalFormatting>
  <conditionalFormatting sqref="M27:N27">
    <cfRule type="expression" dxfId="167" priority="247">
      <formula>$D27="ÜS"</formula>
    </cfRule>
  </conditionalFormatting>
  <conditionalFormatting sqref="M27:N27">
    <cfRule type="expression" dxfId="166" priority="248">
      <formula>$D27="S"</formula>
    </cfRule>
  </conditionalFormatting>
  <conditionalFormatting sqref="M27:N27">
    <cfRule type="expression" dxfId="165" priority="249">
      <formula>$D27="OZ"</formula>
    </cfRule>
  </conditionalFormatting>
  <conditionalFormatting sqref="A41:C41">
    <cfRule type="expression" dxfId="164" priority="244">
      <formula>$D41="ÜS"</formula>
    </cfRule>
    <cfRule type="expression" dxfId="163" priority="245">
      <formula>$D41="S"</formula>
    </cfRule>
    <cfRule type="expression" dxfId="162" priority="246">
      <formula>$D41="OZ"</formula>
    </cfRule>
  </conditionalFormatting>
  <conditionalFormatting sqref="A41:C44">
    <cfRule type="expression" dxfId="161" priority="241">
      <formula>$D41="ÜS"</formula>
    </cfRule>
    <cfRule type="expression" dxfId="160" priority="242">
      <formula>$D41="S"</formula>
    </cfRule>
    <cfRule type="expression" dxfId="159" priority="243">
      <formula>$D41="OZ"</formula>
    </cfRule>
  </conditionalFormatting>
  <conditionalFormatting sqref="B45:C45">
    <cfRule type="expression" dxfId="158" priority="238">
      <formula>$D45="ÜS"</formula>
    </cfRule>
  </conditionalFormatting>
  <conditionalFormatting sqref="B45:C45">
    <cfRule type="expression" dxfId="157" priority="239">
      <formula>$D45="S"</formula>
    </cfRule>
  </conditionalFormatting>
  <conditionalFormatting sqref="B45:C45">
    <cfRule type="expression" dxfId="156" priority="240">
      <formula>$D45="OZ"</formula>
    </cfRule>
  </conditionalFormatting>
  <conditionalFormatting sqref="L41:N44">
    <cfRule type="expression" dxfId="155" priority="232">
      <formula>$O41="ÜS"</formula>
    </cfRule>
    <cfRule type="expression" dxfId="154" priority="233">
      <formula>$O41="S"</formula>
    </cfRule>
    <cfRule type="expression" dxfId="153" priority="234">
      <formula>$O41="OZ"</formula>
    </cfRule>
  </conditionalFormatting>
  <conditionalFormatting sqref="M45:N45">
    <cfRule type="expression" dxfId="152" priority="229">
      <formula>$D45="ÜS"</formula>
    </cfRule>
  </conditionalFormatting>
  <conditionalFormatting sqref="M45:N45">
    <cfRule type="expression" dxfId="151" priority="230">
      <formula>$D45="S"</formula>
    </cfRule>
  </conditionalFormatting>
  <conditionalFormatting sqref="M45:N45">
    <cfRule type="expression" dxfId="150" priority="231">
      <formula>$D45="OZ"</formula>
    </cfRule>
  </conditionalFormatting>
  <conditionalFormatting sqref="A59:C59">
    <cfRule type="expression" dxfId="149" priority="223">
      <formula>$D59="ÜS"</formula>
    </cfRule>
    <cfRule type="expression" dxfId="148" priority="224">
      <formula>$D59="S"</formula>
    </cfRule>
    <cfRule type="expression" dxfId="147" priority="225">
      <formula>$D59="OZ"</formula>
    </cfRule>
  </conditionalFormatting>
  <conditionalFormatting sqref="A57">
    <cfRule type="expression" dxfId="146" priority="217">
      <formula>$D57="ÜS"</formula>
    </cfRule>
    <cfRule type="expression" dxfId="145" priority="218">
      <formula>$D57="S"</formula>
    </cfRule>
    <cfRule type="expression" dxfId="144" priority="219">
      <formula>$D57="OZ"</formula>
    </cfRule>
  </conditionalFormatting>
  <conditionalFormatting sqref="A58">
    <cfRule type="expression" dxfId="143" priority="214">
      <formula>$D58="ÜS"</formula>
    </cfRule>
    <cfRule type="expression" dxfId="142" priority="215">
      <formula>$D58="S"</formula>
    </cfRule>
    <cfRule type="expression" dxfId="141" priority="216">
      <formula>$D58="OZ"</formula>
    </cfRule>
  </conditionalFormatting>
  <conditionalFormatting sqref="B57:C57">
    <cfRule type="expression" dxfId="140" priority="211">
      <formula>$D57="ÜS"</formula>
    </cfRule>
    <cfRule type="expression" dxfId="139" priority="212">
      <formula>$D57="S"</formula>
    </cfRule>
    <cfRule type="expression" dxfId="138" priority="213">
      <formula>$D57="OZ"</formula>
    </cfRule>
  </conditionalFormatting>
  <conditionalFormatting sqref="B58:C58">
    <cfRule type="expression" dxfId="137" priority="208">
      <formula>$D58="ÜS"</formula>
    </cfRule>
    <cfRule type="expression" dxfId="136" priority="209">
      <formula>$D58="S"</formula>
    </cfRule>
    <cfRule type="expression" dxfId="135" priority="210">
      <formula>$D58="OZ"</formula>
    </cfRule>
  </conditionalFormatting>
  <conditionalFormatting sqref="B62:C62">
    <cfRule type="expression" dxfId="134" priority="205">
      <formula>$D62="ÜS"</formula>
    </cfRule>
  </conditionalFormatting>
  <conditionalFormatting sqref="B62:C62">
    <cfRule type="expression" dxfId="133" priority="206">
      <formula>$D62="S"</formula>
    </cfRule>
  </conditionalFormatting>
  <conditionalFormatting sqref="B62:C62">
    <cfRule type="expression" dxfId="132" priority="207">
      <formula>$D62="OZ"</formula>
    </cfRule>
  </conditionalFormatting>
  <conditionalFormatting sqref="B61:C61">
    <cfRule type="expression" dxfId="131" priority="199">
      <formula>$D61="ÜS"</formula>
    </cfRule>
  </conditionalFormatting>
  <conditionalFormatting sqref="B61:C61">
    <cfRule type="expression" dxfId="130" priority="200">
      <formula>$D61="S"</formula>
    </cfRule>
  </conditionalFormatting>
  <conditionalFormatting sqref="B61:C61">
    <cfRule type="expression" dxfId="129" priority="201">
      <formula>$D61="OZ"</formula>
    </cfRule>
  </conditionalFormatting>
  <conditionalFormatting sqref="L57:L58">
    <cfRule type="expression" dxfId="128" priority="193">
      <formula>$O57="ÜS"</formula>
    </cfRule>
    <cfRule type="expression" dxfId="127" priority="194">
      <formula>$O57="S"</formula>
    </cfRule>
    <cfRule type="expression" dxfId="126" priority="195">
      <formula>$O57="OZ"</formula>
    </cfRule>
  </conditionalFormatting>
  <conditionalFormatting sqref="M57:N57">
    <cfRule type="expression" dxfId="125" priority="187">
      <formula>$O57="ÜS"</formula>
    </cfRule>
    <cfRule type="expression" dxfId="124" priority="188">
      <formula>$O57="S"</formula>
    </cfRule>
    <cfRule type="expression" dxfId="123" priority="189">
      <formula>$O57="OZ"</formula>
    </cfRule>
  </conditionalFormatting>
  <conditionalFormatting sqref="M58:N58">
    <cfRule type="expression" dxfId="122" priority="184">
      <formula>$O58="ÜS"</formula>
    </cfRule>
    <cfRule type="expression" dxfId="121" priority="185">
      <formula>$O58="S"</formula>
    </cfRule>
    <cfRule type="expression" dxfId="120" priority="186">
      <formula>$O58="OZ"</formula>
    </cfRule>
  </conditionalFormatting>
  <conditionalFormatting sqref="M61:N61">
    <cfRule type="expression" dxfId="119" priority="181">
      <formula>$O61="ÜS"</formula>
    </cfRule>
  </conditionalFormatting>
  <conditionalFormatting sqref="M61:N61">
    <cfRule type="expression" dxfId="118" priority="182">
      <formula>$O61="S"</formula>
    </cfRule>
  </conditionalFormatting>
  <conditionalFormatting sqref="M61:N61">
    <cfRule type="expression" dxfId="117" priority="183">
      <formula>$O61="OZ"</formula>
    </cfRule>
  </conditionalFormatting>
  <conditionalFormatting sqref="B15:C15">
    <cfRule type="expression" dxfId="17" priority="22">
      <formula>$D15="ÜS"</formula>
    </cfRule>
    <cfRule type="expression" dxfId="16" priority="23">
      <formula>$D15="S"</formula>
    </cfRule>
    <cfRule type="expression" dxfId="15" priority="24">
      <formula>$D15="OZ"</formula>
    </cfRule>
  </conditionalFormatting>
  <conditionalFormatting sqref="B16:C16">
    <cfRule type="expression" dxfId="14" priority="19">
      <formula>$D16="ÜS"</formula>
    </cfRule>
    <cfRule type="expression" dxfId="13" priority="20">
      <formula>$D16="S"</formula>
    </cfRule>
    <cfRule type="expression" dxfId="12" priority="21">
      <formula>$D16="OZ"</formula>
    </cfRule>
  </conditionalFormatting>
  <pageMargins left="0.39370078740157483" right="0.23622047244094491" top="0.35433070866141736" bottom="0.15748031496062992" header="0" footer="0"/>
  <pageSetup paperSize="9" scale="53" fitToHeight="0" orientation="landscape" r:id="rId1"/>
  <colBreaks count="1" manualBreakCount="1">
    <brk id="2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2000000}">
          <x14:formula1>
            <xm:f>'Lütfen bu sayfayı silmeyin!'!$C$2:$C$23</xm:f>
          </x14:formula1>
          <xm:sqref>D3</xm:sqref>
        </x14:dataValidation>
        <x14:dataValidation type="list" allowBlank="1" showErrorMessage="1" xr:uid="{00000000-0002-0000-0000-000003000000}">
          <x14:formula1>
            <xm:f>'Lütfen bu sayfayı silmeyin!'!$A$2:$A$6</xm:f>
          </x14:formula1>
          <xm:sqref>D41:D47 O41:O47 D55:D63 O55:O63 O25:O33 O11:O17 D25:D33 D11:D17</xm:sqref>
        </x14:dataValidation>
        <x14:dataValidation type="list" allowBlank="1" showErrorMessage="1" xr:uid="{00000000-0002-0000-0000-000004000000}">
          <x14:formula1>
            <xm:f>'Lütfen bu sayfayı silmeyin!'!$B$2:$B$4</xm:f>
          </x14:formula1>
          <xm:sqref>E41:E47 P41:P47 E55:E63 P55:P63 E72 P25:P33 P11:P17 E25:E33 E11:E17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00"/>
  <sheetViews>
    <sheetView workbookViewId="0"/>
  </sheetViews>
  <sheetFormatPr defaultColWidth="14.375" defaultRowHeight="15" customHeight="1" x14ac:dyDescent="0.2"/>
  <cols>
    <col min="1" max="2" width="9" customWidth="1"/>
    <col min="3" max="3" width="38.875" customWidth="1"/>
    <col min="4" max="4" width="20.375" customWidth="1"/>
    <col min="5" max="5" width="9" customWidth="1"/>
    <col min="6" max="6" width="21.125" customWidth="1"/>
    <col min="7" max="12" width="9" customWidth="1"/>
  </cols>
  <sheetData>
    <row r="1" spans="1:12" ht="14.25" customHeight="1" x14ac:dyDescent="0.25">
      <c r="A1" s="26" t="s">
        <v>71</v>
      </c>
      <c r="B1" s="26" t="s">
        <v>15</v>
      </c>
      <c r="C1" s="26" t="s">
        <v>72</v>
      </c>
      <c r="D1" s="27" t="s">
        <v>68</v>
      </c>
      <c r="E1" s="28"/>
      <c r="F1" s="62" t="s">
        <v>73</v>
      </c>
      <c r="G1" s="47"/>
      <c r="H1" s="28"/>
      <c r="I1" s="28"/>
      <c r="J1" s="28"/>
      <c r="K1" s="28"/>
      <c r="L1" s="28"/>
    </row>
    <row r="2" spans="1:12" ht="14.25" customHeight="1" x14ac:dyDescent="0.2">
      <c r="A2" s="29" t="s">
        <v>22</v>
      </c>
      <c r="B2" s="30" t="s">
        <v>28</v>
      </c>
      <c r="C2" s="29" t="s">
        <v>74</v>
      </c>
      <c r="D2" s="31" t="s">
        <v>75</v>
      </c>
      <c r="E2" s="28"/>
      <c r="F2" s="32" t="s">
        <v>76</v>
      </c>
      <c r="G2" s="32"/>
      <c r="H2" s="28"/>
      <c r="I2" s="28"/>
      <c r="J2" s="28"/>
      <c r="K2" s="28"/>
      <c r="L2" s="28"/>
    </row>
    <row r="3" spans="1:12" ht="14.25" customHeight="1" x14ac:dyDescent="0.2">
      <c r="A3" s="33" t="s">
        <v>27</v>
      </c>
      <c r="B3" s="34" t="s">
        <v>23</v>
      </c>
      <c r="C3" s="33" t="s">
        <v>77</v>
      </c>
      <c r="D3" s="35" t="s">
        <v>69</v>
      </c>
      <c r="E3" s="28"/>
      <c r="F3" s="32" t="s">
        <v>78</v>
      </c>
      <c r="G3" s="36"/>
      <c r="H3" s="28"/>
      <c r="I3" s="28"/>
      <c r="J3" s="28"/>
      <c r="K3" s="28"/>
      <c r="L3" s="28"/>
    </row>
    <row r="4" spans="1:12" ht="14.25" customHeight="1" x14ac:dyDescent="0.2">
      <c r="A4" s="33" t="s">
        <v>44</v>
      </c>
      <c r="B4" s="2"/>
      <c r="C4" s="33" t="s">
        <v>79</v>
      </c>
      <c r="D4" s="35" t="s">
        <v>70</v>
      </c>
      <c r="E4" s="28"/>
      <c r="F4" s="32" t="s">
        <v>80</v>
      </c>
      <c r="G4" s="37"/>
      <c r="H4" s="28"/>
      <c r="I4" s="28"/>
      <c r="J4" s="28"/>
      <c r="K4" s="28"/>
      <c r="L4" s="28"/>
    </row>
    <row r="5" spans="1:12" ht="14.25" customHeight="1" x14ac:dyDescent="0.2">
      <c r="A5" s="38" t="s">
        <v>52</v>
      </c>
      <c r="B5" s="2"/>
      <c r="C5" s="33" t="s">
        <v>81</v>
      </c>
      <c r="D5" s="39" t="s">
        <v>82</v>
      </c>
      <c r="E5" s="28"/>
      <c r="F5" s="32" t="s">
        <v>83</v>
      </c>
      <c r="G5" s="40"/>
      <c r="H5" s="28"/>
      <c r="I5" s="28"/>
      <c r="J5" s="28"/>
      <c r="K5" s="28"/>
      <c r="L5" s="28"/>
    </row>
    <row r="6" spans="1:12" ht="14.25" customHeight="1" x14ac:dyDescent="0.2">
      <c r="A6" s="2"/>
      <c r="B6" s="2"/>
      <c r="C6" s="33" t="s">
        <v>84</v>
      </c>
      <c r="D6" s="28"/>
      <c r="E6" s="28"/>
      <c r="F6" s="28"/>
      <c r="G6" s="28"/>
      <c r="H6" s="28"/>
      <c r="I6" s="28"/>
      <c r="J6" s="28"/>
      <c r="K6" s="28"/>
      <c r="L6" s="28"/>
    </row>
    <row r="7" spans="1:12" ht="14.25" customHeight="1" x14ac:dyDescent="0.2">
      <c r="A7" s="2"/>
      <c r="B7" s="2"/>
      <c r="C7" s="33" t="s">
        <v>85</v>
      </c>
      <c r="D7" s="28"/>
      <c r="E7" s="28"/>
      <c r="F7" s="28"/>
      <c r="G7" s="28"/>
      <c r="H7" s="28"/>
      <c r="I7" s="28"/>
      <c r="J7" s="28"/>
      <c r="K7" s="28"/>
      <c r="L7" s="28"/>
    </row>
    <row r="8" spans="1:12" ht="14.25" customHeight="1" x14ac:dyDescent="0.2">
      <c r="A8" s="2"/>
      <c r="B8" s="2"/>
      <c r="C8" s="33" t="s">
        <v>86</v>
      </c>
      <c r="D8" s="28"/>
      <c r="E8" s="28"/>
      <c r="F8" s="28"/>
      <c r="G8" s="28"/>
      <c r="H8" s="28"/>
      <c r="I8" s="28"/>
      <c r="J8" s="28"/>
      <c r="K8" s="28"/>
      <c r="L8" s="28"/>
    </row>
    <row r="9" spans="1:12" ht="14.25" customHeight="1" x14ac:dyDescent="0.2">
      <c r="A9" s="2"/>
      <c r="B9" s="2"/>
      <c r="C9" s="33" t="s">
        <v>87</v>
      </c>
      <c r="D9" s="28"/>
      <c r="E9" s="28"/>
      <c r="F9" s="28"/>
      <c r="G9" s="28"/>
      <c r="H9" s="28"/>
      <c r="I9" s="28"/>
      <c r="J9" s="28"/>
      <c r="K9" s="28"/>
      <c r="L9" s="28"/>
    </row>
    <row r="10" spans="1:12" ht="14.25" customHeight="1" x14ac:dyDescent="0.2">
      <c r="A10" s="2"/>
      <c r="B10" s="2"/>
      <c r="C10" s="33" t="s">
        <v>88</v>
      </c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14.25" customHeight="1" x14ac:dyDescent="0.2">
      <c r="A11" s="2"/>
      <c r="B11" s="2"/>
      <c r="C11" s="33" t="s">
        <v>89</v>
      </c>
      <c r="D11" s="28"/>
      <c r="E11" s="28"/>
      <c r="F11" s="28"/>
      <c r="G11" s="28"/>
      <c r="H11" s="28"/>
      <c r="I11" s="28"/>
      <c r="J11" s="28"/>
      <c r="K11" s="2"/>
      <c r="L11" s="28"/>
    </row>
    <row r="12" spans="1:12" ht="14.25" customHeight="1" x14ac:dyDescent="0.2">
      <c r="A12" s="2"/>
      <c r="B12" s="2"/>
      <c r="C12" s="33" t="s">
        <v>1</v>
      </c>
      <c r="D12" s="28"/>
      <c r="E12" s="28"/>
      <c r="F12" s="28"/>
      <c r="G12" s="28"/>
      <c r="H12" s="28"/>
      <c r="I12" s="28"/>
      <c r="J12" s="28"/>
      <c r="K12" s="2"/>
      <c r="L12" s="28"/>
    </row>
    <row r="13" spans="1:12" ht="14.25" customHeight="1" x14ac:dyDescent="0.2">
      <c r="A13" s="2"/>
      <c r="B13" s="2"/>
      <c r="C13" s="33" t="s">
        <v>90</v>
      </c>
      <c r="D13" s="28"/>
      <c r="E13" s="28"/>
      <c r="F13" s="28"/>
      <c r="G13" s="28"/>
      <c r="H13" s="28"/>
      <c r="I13" s="28"/>
      <c r="J13" s="28"/>
      <c r="K13" s="2"/>
      <c r="L13" s="28"/>
    </row>
    <row r="14" spans="1:12" ht="14.25" customHeight="1" x14ac:dyDescent="0.2">
      <c r="A14" s="2"/>
      <c r="B14" s="2"/>
      <c r="C14" s="33" t="s">
        <v>91</v>
      </c>
      <c r="D14" s="28"/>
      <c r="E14" s="28"/>
      <c r="F14" s="28"/>
      <c r="G14" s="28"/>
      <c r="H14" s="28"/>
      <c r="I14" s="28"/>
      <c r="J14" s="28"/>
      <c r="K14" s="2"/>
      <c r="L14" s="28"/>
    </row>
    <row r="15" spans="1:12" ht="14.25" customHeight="1" x14ac:dyDescent="0.2">
      <c r="A15" s="2"/>
      <c r="B15" s="2"/>
      <c r="C15" s="33" t="s">
        <v>92</v>
      </c>
      <c r="D15" s="28"/>
      <c r="E15" s="28"/>
      <c r="F15" s="28"/>
      <c r="G15" s="28"/>
      <c r="H15" s="28"/>
      <c r="I15" s="28"/>
      <c r="J15" s="28"/>
      <c r="K15" s="28"/>
      <c r="L15" s="28"/>
    </row>
    <row r="16" spans="1:12" ht="14.25" customHeight="1" x14ac:dyDescent="0.2">
      <c r="A16" s="2"/>
      <c r="B16" s="2"/>
      <c r="C16" s="33" t="s">
        <v>93</v>
      </c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14.25" customHeight="1" x14ac:dyDescent="0.2">
      <c r="A17" s="2"/>
      <c r="B17" s="2"/>
      <c r="C17" s="33" t="s">
        <v>94</v>
      </c>
      <c r="D17" s="28"/>
      <c r="E17" s="28"/>
      <c r="F17" s="28"/>
      <c r="G17" s="28"/>
      <c r="H17" s="28"/>
      <c r="I17" s="28"/>
      <c r="J17" s="28"/>
      <c r="K17" s="28"/>
      <c r="L17" s="28"/>
    </row>
    <row r="18" spans="1:12" ht="14.25" customHeight="1" x14ac:dyDescent="0.2">
      <c r="A18" s="2"/>
      <c r="B18" s="2"/>
      <c r="C18" s="33" t="s">
        <v>95</v>
      </c>
      <c r="D18" s="28"/>
      <c r="E18" s="28"/>
      <c r="F18" s="28"/>
      <c r="G18" s="28"/>
      <c r="H18" s="28"/>
      <c r="I18" s="28"/>
      <c r="J18" s="28"/>
      <c r="K18" s="28"/>
      <c r="L18" s="28"/>
    </row>
    <row r="19" spans="1:12" ht="14.25" customHeight="1" x14ac:dyDescent="0.2">
      <c r="A19" s="2"/>
      <c r="B19" s="2"/>
      <c r="C19" s="33" t="s">
        <v>96</v>
      </c>
      <c r="D19" s="28"/>
      <c r="E19" s="28"/>
      <c r="F19" s="28"/>
      <c r="G19" s="28"/>
      <c r="H19" s="28"/>
      <c r="I19" s="28"/>
      <c r="J19" s="28"/>
      <c r="K19" s="28"/>
      <c r="L19" s="28"/>
    </row>
    <row r="20" spans="1:12" ht="14.25" customHeight="1" x14ac:dyDescent="0.2">
      <c r="A20" s="2"/>
      <c r="B20" s="2"/>
      <c r="C20" s="33" t="s">
        <v>97</v>
      </c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14.25" customHeight="1" x14ac:dyDescent="0.2">
      <c r="A21" s="2"/>
      <c r="B21" s="2"/>
      <c r="C21" s="38" t="s">
        <v>98</v>
      </c>
      <c r="D21" s="28"/>
      <c r="E21" s="28"/>
      <c r="F21" s="28"/>
      <c r="G21" s="28"/>
      <c r="H21" s="28"/>
      <c r="I21" s="28"/>
      <c r="J21" s="28"/>
      <c r="K21" s="28"/>
      <c r="L21" s="28"/>
    </row>
    <row r="22" spans="1:12" ht="14.2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ht="14.2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4.2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14.2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4.2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14.2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14.2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2" ht="14.2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ht="14.2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ht="14.2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ht="14.2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4.2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ht="14.2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ht="14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ht="14.2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4.2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ht="14.2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 ht="14.2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14.2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4.2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ht="14.2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 ht="14.2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ht="14.2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ht="14.2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ht="14.2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 ht="14.2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 ht="14.2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14.2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ht="14.2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 ht="14.2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ht="14.25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ht="14.25" customHeigh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ht="14.2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14.2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 ht="14.2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 ht="14.25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ht="14.25" customHeight="1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ht="14.25" customHeight="1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14.25" customHeight="1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14.25" customHeight="1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14.2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14.2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14.2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14.25" customHeight="1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14.25" customHeight="1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1:12" ht="14.25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14.25" customHeight="1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14.25" customHeight="1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1:12" ht="14.2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spans="1:12" ht="14.25" customHeight="1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1:12" ht="14.2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1:12" ht="14.25" customHeight="1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1:12" ht="14.25" customHeight="1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1:12" ht="14.25" customHeight="1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1:12" ht="14.25" customHeight="1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1:12" ht="14.25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ht="14.25" customHeight="1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1:12" ht="14.25" customHeight="1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1:12" ht="14.25" customHeight="1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1:12" ht="14.25" customHeight="1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 ht="14.25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1:12" ht="14.25" customHeight="1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1:12" ht="14.25" customHeight="1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1:12" ht="14.25" customHeight="1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1:12" ht="14.25" customHeight="1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 ht="14.25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1:12" ht="14.25" customHeight="1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1:12" ht="14.25" customHeight="1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1:12" ht="14.25" customHeight="1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 ht="14.25" customHeight="1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2" ht="14.25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1:12" ht="14.25" customHeigh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2" ht="14.25" customHeight="1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2" ht="14.25" customHeight="1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 ht="14.25" customHeight="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 ht="14.25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1:12" ht="14.25" customHeight="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1:12" ht="14.25" customHeight="1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1:12" ht="14.25" customHeight="1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</sheetData>
  <mergeCells count="1">
    <mergeCell ref="F1:G1"/>
  </mergeCell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Computer Engineering</vt:lpstr>
      <vt:lpstr>Lütfen bu sayfayı silmeyin!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Recep</cp:lastModifiedBy>
  <cp:lastPrinted>2022-06-09T10:45:39Z</cp:lastPrinted>
  <dcterms:created xsi:type="dcterms:W3CDTF">2021-06-05T06:56:15Z</dcterms:created>
  <dcterms:modified xsi:type="dcterms:W3CDTF">2024-08-23T06:36:39Z</dcterms:modified>
</cp:coreProperties>
</file>